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<sst xmlns="http://schemas.openxmlformats.org/spreadsheetml/2006/main" count="61" uniqueCount="61">
  <si>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</si>
  <si>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IOJ024</t>
  </si>
  <si>
    <t xml:space="preserve">m</t>
  </si>
  <si>
    <t xml:space="preserve">Protección pasiva contra incendios de estructura metálica, con placas de yeso laminado, sistema "PLACO".</t>
  </si>
  <si>
    <r>
      <rPr>
        <sz val="8.25"/>
        <color rgb="FF000000"/>
        <rFont val="Arial"/>
        <family val="2"/>
      </rPr>
      <t xml:space="preserve">Suministro e instalación de sistema de protección pasiva contra incendios de </t>
    </r>
    <r>
      <rPr>
        <b/>
        <sz val="8.25"/>
        <color rgb="FF000000"/>
        <rFont val="Arial"/>
        <family val="2"/>
      </rPr>
      <t xml:space="preserve">viga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acero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HEA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protegida en sus 4 caras</t>
    </r>
    <r>
      <rPr>
        <sz val="8.25"/>
        <color rgb="FF000000"/>
        <rFont val="Arial"/>
        <family val="2"/>
      </rPr>
      <t xml:space="preserve"> y con una resistencia al fuego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minutos, sistema </t>
    </r>
    <r>
      <rPr>
        <b/>
        <sz val="8.25"/>
        <color rgb="FF000000"/>
        <rFont val="Arial"/>
        <family val="2"/>
      </rPr>
      <t xml:space="preserve">"PLACO"</t>
    </r>
    <r>
      <rPr>
        <sz val="8.25"/>
        <color rgb="FF000000"/>
        <rFont val="Arial"/>
        <family val="2"/>
      </rPr>
      <t xml:space="preserve">, mediante recubrimiento con placas de yeso laminado </t>
    </r>
    <r>
      <rPr>
        <b/>
        <sz val="8.25"/>
        <color rgb="FF000000"/>
        <rFont val="Arial"/>
        <family val="2"/>
      </rPr>
      <t xml:space="preserve">Placoflam</t>
    </r>
    <r>
      <rPr>
        <sz val="8.25"/>
        <color rgb="FF000000"/>
        <rFont val="Arial"/>
        <family val="2"/>
      </rPr>
      <t xml:space="preserve">, fijadas con </t>
    </r>
    <r>
      <rPr>
        <b/>
        <sz val="8.25"/>
        <color rgb="FF000000"/>
        <rFont val="Arial"/>
        <family val="2"/>
      </rPr>
      <t xml:space="preserve">clips y perfiles metálicos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fijaciones, tornillería y pasta y cinta para el tratamiento de juntas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</si>
  <si>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</si>
  <si>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</si>
  <si>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</si>
  <si>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</si>
  <si>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</si>
  <si>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</si>
  <si>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</si>
  <si>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mt12plk010ffmcc</t>
  </si>
  <si>
    <t xml:space="preserve">m²</t>
  </si>
  <si>
    <t xml:space="preserve">Placa de yeso laminado DF / UNE-EN 520 - 1200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</si>
  <si>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</si>
  <si>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</si>
  <si>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</si>
  <si>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</si>
  <si>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</si>
  <si>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techos, según UNE-EN 14195.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</si>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</sst>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52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1.123000</v>
      </c>
      <c r="H10" s="10"/>
      <c r="I10" s="11">
        <v>8.350000</v>
      </c>
      <c r="J10" s="11">
        <f ca="1">ROUND(INDIRECT(ADDRESS(ROW()+(0), COLUMN()+(-3), 1))*INDIRECT(ADDRESS(ROW()+(0), COLUMN()+(-1), 1)), 2)</f>
        <v>9.380000</v>
      </c>
    </row>
    <row r="11" spans="1:10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15.000000</v>
      </c>
      <c r="H11" s="10"/>
      <c r="I11" s="11">
        <v>1.270000</v>
      </c>
      <c r="J11" s="11">
        <f ca="1">ROUND(INDIRECT(ADDRESS(ROW()+(0), COLUMN()+(-3), 1))*INDIRECT(ADDRESS(ROW()+(0), COLUMN()+(-1), 1)), 2)</f>
        <v>19.050000</v>
      </c>
    </row>
    <row r="12" spans="1:10" ht="45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4.000000</v>
      </c>
      <c r="H12" s="10"/>
      <c r="I12" s="11">
        <v>1.410000</v>
      </c>
      <c r="J12" s="11">
        <f ca="1">ROUND(INDIRECT(ADDRESS(ROW()+(0), COLUMN()+(-3), 1))*INDIRECT(ADDRESS(ROW()+(0), COLUMN()+(-1), 1)), 2)</f>
        <v>5.640000</v>
      </c>
    </row>
    <row r="13" spans="1:10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50.000000</v>
      </c>
      <c r="H13" s="10"/>
      <c r="I13" s="11">
        <v>0.010000</v>
      </c>
      <c r="J13" s="11">
        <f ca="1">ROUND(INDIRECT(ADDRESS(ROW()+(0), COLUMN()+(-3), 1))*INDIRECT(ADDRESS(ROW()+(0), COLUMN()+(-1), 1)), 2)</f>
        <v>0.500000</v>
      </c>
    </row>
    <row r="14" spans="1:10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25.000000</v>
      </c>
      <c r="H14" s="10"/>
      <c r="I14" s="11">
        <v>0.010000</v>
      </c>
      <c r="J14" s="11">
        <f ca="1">ROUND(INDIRECT(ADDRESS(ROW()+(0), COLUMN()+(-3), 1))*INDIRECT(ADDRESS(ROW()+(0), COLUMN()+(-1), 1)), 2)</f>
        <v>0.250000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2.000000</v>
      </c>
      <c r="H15" s="10"/>
      <c r="I15" s="11">
        <v>2.000000</v>
      </c>
      <c r="J15" s="11">
        <f ca="1">ROUND(INDIRECT(ADDRESS(ROW()+(0), COLUMN()+(-3), 1))*INDIRECT(ADDRESS(ROW()+(0), COLUMN()+(-1), 1)), 2)</f>
        <v>4.000000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2">
        <v>8.000000</v>
      </c>
      <c r="H16" s="12"/>
      <c r="I16" s="13">
        <v>0.630000</v>
      </c>
      <c r="J16" s="13">
        <f ca="1">ROUND(INDIRECT(ADDRESS(ROW()+(0), COLUMN()+(-3), 1))*INDIRECT(ADDRESS(ROW()+(0), COLUMN()+(-1), 1)), 2)</f>
        <v>5.040000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43.860000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"/>
      <c r="G19" s="10">
        <v>0.364000</v>
      </c>
      <c r="H19" s="10"/>
      <c r="I19" s="11">
        <v>18.230000</v>
      </c>
      <c r="J19" s="11">
        <f ca="1">ROUND(INDIRECT(ADDRESS(ROW()+(0), COLUMN()+(-3), 1))*INDIRECT(ADDRESS(ROW()+(0), COLUMN()+(-1), 1)), 2)</f>
        <v>6.640000</v>
      </c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2">
        <v>0.364000</v>
      </c>
      <c r="H20" s="12"/>
      <c r="I20" s="13">
        <v>16.950000</v>
      </c>
      <c r="J20" s="13">
        <f ca="1">ROUND(INDIRECT(ADDRESS(ROW()+(0), COLUMN()+(-3), 1))*INDIRECT(ADDRESS(ROW()+(0), COLUMN()+(-1), 1)), 2)</f>
        <v>6.170000</v>
      </c>
    </row>
    <row r="21" spans="1:10" ht="13.50" thickBot="1" customHeight="1">
      <c r="A21" s="14"/>
      <c r="B21" s="14"/>
      <c r="C21" s="14"/>
      <c r="D21" s="14"/>
      <c r="E21" s="14"/>
      <c r="F21" s="14"/>
      <c r="G21" s="8" t="s">
        <v>41</v>
      </c>
      <c r="H21" s="8"/>
      <c r="I21" s="8"/>
      <c r="J21" s="16">
        <f ca="1">ROUND(SUM(INDIRECT(ADDRESS(ROW()+(-1), COLUMN()+(0), 1)),INDIRECT(ADDRESS(ROW()+(-2), COLUMN()+(0), 1))), 2)</f>
        <v>12.810000</v>
      </c>
    </row>
    <row r="22" spans="1:10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8"/>
      <c r="D23" s="19" t="s">
        <v>43</v>
      </c>
      <c r="E23" s="18" t="s">
        <v>44</v>
      </c>
      <c r="F23" s="18"/>
      <c r="G23" s="12">
        <v>2.000000</v>
      </c>
      <c r="H23" s="12"/>
      <c r="I23" s="13">
        <f ca="1">ROUND(SUM(INDIRECT(ADDRESS(ROW()+(-2), COLUMN()+(1), 1)),INDIRECT(ADDRESS(ROW()+(-6), COLUMN()+(1), 1))), 2)</f>
        <v>56.670000</v>
      </c>
      <c r="J23" s="13">
        <f ca="1">ROUND(INDIRECT(ADDRESS(ROW()+(0), COLUMN()+(-3), 1))*INDIRECT(ADDRESS(ROW()+(0), COLUMN()+(-1), 1))/100, 2)</f>
        <v>1.130000</v>
      </c>
    </row>
    <row r="24" spans="1:10" ht="13.50" thickBot="1" customHeight="1">
      <c r="A24" s="20" t="s">
        <v>45</v>
      </c>
      <c r="B24" s="20"/>
      <c r="C24" s="20"/>
      <c r="D24" s="21"/>
      <c r="E24" s="22"/>
      <c r="F24" s="22"/>
      <c r="G24" s="23" t="s">
        <v>46</v>
      </c>
      <c r="H24" s="23"/>
      <c r="I24" s="24"/>
      <c r="J24" s="25">
        <f ca="1">ROUND(SUM(INDIRECT(ADDRESS(ROW()+(-1), COLUMN()+(0), 1)),INDIRECT(ADDRESS(ROW()+(-3), COLUMN()+(0), 1)),INDIRECT(ADDRESS(ROW()+(-7), COLUMN()+(0), 1))), 2)</f>
        <v>57.800000</v>
      </c>
    </row>
    <row r="27" spans="1:10" ht="13.50" thickBot="1" customHeight="1">
      <c r="A27" s="26" t="s">
        <v>47</v>
      </c>
      <c r="B27" s="26"/>
      <c r="C27" s="26"/>
      <c r="D27" s="26"/>
      <c r="E27" s="26"/>
      <c r="F27" s="26" t="s">
        <v>48</v>
      </c>
      <c r="G27" s="26"/>
      <c r="H27" s="26" t="s">
        <v>49</v>
      </c>
      <c r="I27" s="26"/>
      <c r="J27" s="26" t="s">
        <v>50</v>
      </c>
    </row>
    <row r="28" spans="1:10" ht="13.50" thickBot="1" customHeight="1">
      <c r="A28" s="27" t="s">
        <v>51</v>
      </c>
      <c r="B28" s="27"/>
      <c r="C28" s="27"/>
      <c r="D28" s="27"/>
      <c r="E28" s="27"/>
      <c r="F28" s="28">
        <v>162010.000000</v>
      </c>
      <c r="G28" s="28"/>
      <c r="H28" s="28">
        <v>1122010.000000</v>
      </c>
      <c r="I28" s="28"/>
      <c r="J28" s="28" t="s">
        <v>52</v>
      </c>
    </row>
    <row r="29" spans="1:10" ht="13.50" thickBot="1" customHeight="1">
      <c r="A29" s="29" t="s">
        <v>53</v>
      </c>
      <c r="B29" s="29"/>
      <c r="C29" s="29"/>
      <c r="D29" s="29"/>
      <c r="E29" s="29"/>
      <c r="F29" s="30"/>
      <c r="G29" s="30"/>
      <c r="H29" s="30"/>
      <c r="I29" s="30"/>
      <c r="J29" s="30"/>
    </row>
    <row r="30" spans="1:10" ht="13.50" thickBot="1" customHeight="1">
      <c r="A30" s="27" t="s">
        <v>54</v>
      </c>
      <c r="B30" s="27"/>
      <c r="C30" s="27"/>
      <c r="D30" s="27"/>
      <c r="E30" s="27"/>
      <c r="F30" s="28">
        <v>112006.000000</v>
      </c>
      <c r="G30" s="28"/>
      <c r="H30" s="28">
        <v>112007.000000</v>
      </c>
      <c r="I30" s="28"/>
      <c r="J30" s="28" t="s">
        <v>55</v>
      </c>
    </row>
    <row r="31" spans="1:10" ht="24.00" thickBot="1" customHeight="1">
      <c r="A31" s="31" t="s">
        <v>56</v>
      </c>
      <c r="B31" s="31"/>
      <c r="C31" s="31"/>
      <c r="D31" s="31"/>
      <c r="E31" s="31"/>
      <c r="F31" s="32"/>
      <c r="G31" s="32"/>
      <c r="H31" s="32"/>
      <c r="I31" s="32"/>
      <c r="J31" s="32"/>
    </row>
    <row r="32" spans="1:10" ht="13.50" thickBot="1" customHeight="1">
      <c r="A32" s="29" t="s">
        <v>57</v>
      </c>
      <c r="B32" s="29"/>
      <c r="C32" s="29"/>
      <c r="D32" s="29"/>
      <c r="E32" s="29"/>
      <c r="F32" s="30">
        <v>112007.000000</v>
      </c>
      <c r="G32" s="30"/>
      <c r="H32" s="30">
        <v>112007.000000</v>
      </c>
      <c r="I32" s="30"/>
      <c r="J32" s="30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620079" right="0.472441" top="0.472441" bottom="0.472441" header="0.0" footer="0.0"/>
  <pageSetup paperSize="9" orientation="portrait"/>
  <rowBreaks count="0" manualBreakCount="0">
    </rowBreaks>
</worksheet>
</file>