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<sst xmlns="http://schemas.openxmlformats.org/spreadsheetml/2006/main" count="54" uniqueCount="54">
  <si>
    <t xml:space="preserve"/>
  </si>
  <si>
    <t xml:space="preserve">IOJ042</t>
  </si>
  <si>
    <t xml:space="preserve">m²</t>
  </si>
  <si>
    <t xml:space="preserve">Franja cortafuegos de paneles de lana de roca, para edificio de uso industrial, sistema "ROCKWOOL".</t>
  </si>
  <si>
    <r>
      <rPr>
        <sz val="8.25"/>
        <color rgb="FF000000"/>
        <rFont val="Arial"/>
        <family val="2"/>
      </rPr>
      <t xml:space="preserve">Suministro e instalación de </t>
    </r>
    <r>
      <rPr>
        <b/>
        <sz val="8.25"/>
        <color rgb="FF000000"/>
        <rFont val="Arial"/>
        <family val="2"/>
      </rPr>
      <t xml:space="preserve">franja cortafuegos horizontal, de 1 m de anchura, con una resistencia al fuego EI 60, para edificio de uso industrial, fijada mecánicamente a la medianera con subestructura soporte, sistema Conlit Ind M60 "ROCKWOOL", compuesta por un panel rígido de lana de roca Conlit 150 P, no revestido, de 30 mm de espesor, resistencia térmica 0,731707 m²K/W, conductividad térmica 0,041 W/(mK), densidad 180 kg/m³, calor específico 0,84 J/kgK y factor de resistencia a la difusión del vapor de agua 1,3 y un panel rígido de lana de roca Conlit 150 AF, revestido por una de sus caras con una lámina de aluminio reforzado, de 30 mm de espesor, resistencia térmica 0,731707 m²K/W, conductividad térmica 0,041 W/(mK), densidad 180 kg/m³, calor específico 0,84 J/kgK y factor de resistencia a la difusión del vapor de agua 1,3, en la cara vista, unidos entre sí y fijados a la subestructura soporte, con tornillos de unión, Conlit ACR 50, de 50 mm de longitud</t>
    </r>
    <r>
      <rPr>
        <sz val="8.25"/>
        <color rgb="FF000000"/>
        <rFont val="Arial"/>
        <family val="2"/>
      </rPr>
      <t xml:space="preserve">. Incluso elementos de fijación y tiras de lana de roca fijadas mecánicamente para el sellado perimetral.</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</si>
  <si>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</si>
  <si>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</si>
  <si>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</si>
  <si>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</si>
  <si>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</si>
  <si>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</si>
  <si>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</si>
  <si>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mt16lrw083a</t>
  </si>
  <si>
    <t xml:space="preserve">m²</t>
  </si>
  <si>
    <t xml:space="preserve">Subestructura soporte de acero galvanizado para franja cortafuegos, para fijar mecánicamente a la medianera de edificio de uso industrial, incluso elementos de fijación.</t>
  </si>
  <si>
    <t xml:space="preserve">mt16lrw080cb</t>
  </si>
  <si>
    <t xml:space="preserve">m²</t>
  </si>
  <si>
    <t xml:space="preserve">Panel rígido de lana de roca Conlit 150 P "ROCKWOOL", según UNE-EN 13162, no revestido, de 30 mm de espesor, resistencia térmica 0,731707 m²K/W, conductividad térmica 0,041 W/(mK), densidad 180 kg/m³, calor específico 0,84 J/kgK y factor de resistencia a la difusión del vapor de agua 1,3, Euroclase A1 de reacción al fuego, para protección contra incendios de elementos constructivos.</t>
  </si>
  <si>
    <t xml:space="preserve">mt16lrw080hb</t>
  </si>
  <si>
    <t xml:space="preserve">m²</t>
  </si>
  <si>
    <t xml:space="preserve">Panel rígido de lana de roca Conlit 150 AF "ROCKWOOL", según UNE-EN 13162, revestido por una de sus caras con una lámina de aluminio reforzado, de 30 mm de espesor, resistencia térmica 0,731707 m²K/W, conductividad térmica 0,041 W/(mK), densidad 180 kg/m³, calor específico 0,84 J/kgK y factor de resistencia a la difusión del vapor de agua 1,3, Euroclase A1 de reacción al fuego, para protección contra incendios de elementos constructivos.</t>
  </si>
  <si>
    <t xml:space="preserve">mt16lrw082sa</t>
  </si>
  <si>
    <t xml:space="preserve">Ud</t>
  </si>
  <si>
    <t xml:space="preserve">Tornillo de unión de alambre de acero galvanizado en forma de hélice, Conlit ACR 50 "ROCKWOOL", de 50 mm de longitud, para paneles de lana de roca.</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</si>
  <si>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</si>
  <si>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</si>
  <si>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</si>
  <si>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</si>
  <si>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</si>
  <si>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</si>
  <si>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</si>
  <si>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</si>
  <si>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</si>
  <si>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</si>
  <si>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</si>
  <si>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</si>
  <si>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</si>
  <si>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</si>
  <si>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</si>
  <si>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</si>
  <si>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</si>
  <si>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</si>
  <si>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9,05€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</si>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</sst>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54.23"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213.00" thickBot="1" customHeight="1">
      <c r="A5" s="4" t="s">
        <v>4</v>
      </c>
      <c r="B5" s="4"/>
      <c r="C5" s="4"/>
      <c r="D5" s="4"/>
      <c r="E5" s="4"/>
      <c r="F5" s="4"/>
      <c r="G5" s="4"/>
      <c r="H5" s="4"/>
      <c r="I5" s="4"/>
    </row>
    <row r="8" spans="1:9" ht="24.00" thickBot="1" customHeight="1">
      <c r="A8" s="5" t="s">
        <v>5</v>
      </c>
      <c r="B8" s="5"/>
      <c r="C8" s="5" t="s">
        <v>6</v>
      </c>
      <c r="D8" s="5" t="s">
        <v>7</v>
      </c>
      <c r="E8" s="5"/>
      <c r="F8" s="6" t="s">
        <v>8</v>
      </c>
      <c r="G8" s="6"/>
      <c r="H8" s="6" t="s">
        <v>9</v>
      </c>
      <c r="I8" s="6" t="s">
        <v>10</v>
      </c>
    </row>
    <row r="9" spans="1:9" ht="13.50" thickBot="1" customHeight="1">
      <c r="A9" s="7">
        <v>1.000000</v>
      </c>
      <c r="B9" s="7"/>
      <c r="C9" s="7"/>
      <c r="D9" s="8" t="s">
        <v>11</v>
      </c>
      <c r="E9" s="8"/>
      <c r="F9" s="8"/>
      <c r="G9" s="8"/>
      <c r="H9" s="7"/>
      <c r="I9" s="7"/>
    </row>
    <row r="10" spans="1:9" ht="34.50" thickBot="1" customHeight="1">
      <c r="A10" s="1" t="s">
        <v>12</v>
      </c>
      <c r="B10" s="1"/>
      <c r="C10" s="9" t="s">
        <v>13</v>
      </c>
      <c r="D10" s="1" t="s">
        <v>14</v>
      </c>
      <c r="E10" s="1"/>
      <c r="F10" s="10">
        <v>1.000000</v>
      </c>
      <c r="G10" s="10"/>
      <c r="H10" s="11">
        <v>35.000000</v>
      </c>
      <c r="I10" s="11">
        <f ca="1">ROUND(INDIRECT(ADDRESS(ROW()+(0), COLUMN()+(-3), 1))*INDIRECT(ADDRESS(ROW()+(0), COLUMN()+(-1), 1)), 2)</f>
        <v>35.000000</v>
      </c>
    </row>
    <row r="11" spans="1:9" ht="76.50" thickBot="1" customHeight="1">
      <c r="A11" s="1" t="s">
        <v>15</v>
      </c>
      <c r="B11" s="1"/>
      <c r="C11" s="9" t="s">
        <v>16</v>
      </c>
      <c r="D11" s="1" t="s">
        <v>17</v>
      </c>
      <c r="E11" s="1"/>
      <c r="F11" s="10">
        <v>1.050000</v>
      </c>
      <c r="G11" s="10"/>
      <c r="H11" s="11">
        <v>17.990000</v>
      </c>
      <c r="I11" s="11">
        <f ca="1">ROUND(INDIRECT(ADDRESS(ROW()+(0), COLUMN()+(-3), 1))*INDIRECT(ADDRESS(ROW()+(0), COLUMN()+(-1), 1)), 2)</f>
        <v>18.890000</v>
      </c>
    </row>
    <row r="12" spans="1:9" ht="76.50" thickBot="1" customHeight="1">
      <c r="A12" s="1" t="s">
        <v>18</v>
      </c>
      <c r="B12" s="1"/>
      <c r="C12" s="9" t="s">
        <v>19</v>
      </c>
      <c r="D12" s="1" t="s">
        <v>20</v>
      </c>
      <c r="E12" s="1"/>
      <c r="F12" s="10">
        <v>1.250000</v>
      </c>
      <c r="G12" s="10"/>
      <c r="H12" s="11">
        <v>20.390000</v>
      </c>
      <c r="I12" s="11">
        <f ca="1">ROUND(INDIRECT(ADDRESS(ROW()+(0), COLUMN()+(-3), 1))*INDIRECT(ADDRESS(ROW()+(0), COLUMN()+(-1), 1)), 2)</f>
        <v>25.490000</v>
      </c>
    </row>
    <row r="13" spans="1:9" ht="34.50" thickBot="1" customHeight="1">
      <c r="A13" s="1" t="s">
        <v>21</v>
      </c>
      <c r="B13" s="1"/>
      <c r="C13" s="9" t="s">
        <v>22</v>
      </c>
      <c r="D13" s="1" t="s">
        <v>23</v>
      </c>
      <c r="E13" s="1"/>
      <c r="F13" s="12">
        <v>20.000000</v>
      </c>
      <c r="G13" s="12"/>
      <c r="H13" s="13">
        <v>3.960000</v>
      </c>
      <c r="I13" s="13">
        <f ca="1">ROUND(INDIRECT(ADDRESS(ROW()+(0), COLUMN()+(-3), 1))*INDIRECT(ADDRESS(ROW()+(0), COLUMN()+(-1), 1)), 2)</f>
        <v>79.200000</v>
      </c>
    </row>
    <row r="14" spans="1:9" ht="13.50" thickBot="1" customHeight="1">
      <c r="A14" s="14"/>
      <c r="B14" s="14"/>
      <c r="C14" s="14"/>
      <c r="D14" s="14"/>
      <c r="E14" s="14"/>
      <c r="F14" s="8" t="s">
        <v>24</v>
      </c>
      <c r="G14" s="8"/>
      <c r="H14" s="8"/>
      <c r="I14" s="16">
        <f ca="1">ROUND(SUM(INDIRECT(ADDRESS(ROW()+(-1), COLUMN()+(0), 1)),INDIRECT(ADDRESS(ROW()+(-2), COLUMN()+(0), 1)),INDIRECT(ADDRESS(ROW()+(-3), COLUMN()+(0), 1)),INDIRECT(ADDRESS(ROW()+(-4), COLUMN()+(0), 1))), 2)</f>
        <v>158.580000</v>
      </c>
    </row>
    <row r="15" spans="1:9" ht="13.50" thickBot="1" customHeight="1">
      <c r="A15" s="14">
        <v>2.000000</v>
      </c>
      <c r="B15" s="14"/>
      <c r="C15" s="14"/>
      <c r="D15" s="17" t="s">
        <v>25</v>
      </c>
      <c r="E15" s="17"/>
      <c r="F15" s="17"/>
      <c r="G15" s="17"/>
      <c r="H15" s="14"/>
      <c r="I15" s="14"/>
    </row>
    <row r="16" spans="1:9" ht="13.50" thickBot="1" customHeight="1">
      <c r="A16" s="1" t="s">
        <v>26</v>
      </c>
      <c r="B16" s="1"/>
      <c r="C16" s="9" t="s">
        <v>27</v>
      </c>
      <c r="D16" s="1" t="s">
        <v>28</v>
      </c>
      <c r="E16" s="1"/>
      <c r="F16" s="10">
        <v>0.269000</v>
      </c>
      <c r="G16" s="10"/>
      <c r="H16" s="11">
        <v>18.230000</v>
      </c>
      <c r="I16" s="11">
        <f ca="1">ROUND(INDIRECT(ADDRESS(ROW()+(0), COLUMN()+(-3), 1))*INDIRECT(ADDRESS(ROW()+(0), COLUMN()+(-1), 1)), 2)</f>
        <v>4.900000</v>
      </c>
    </row>
    <row r="17" spans="1:9" ht="13.50" thickBot="1" customHeight="1">
      <c r="A17" s="1" t="s">
        <v>29</v>
      </c>
      <c r="B17" s="1"/>
      <c r="C17" s="9" t="s">
        <v>30</v>
      </c>
      <c r="D17" s="1" t="s">
        <v>31</v>
      </c>
      <c r="E17" s="1"/>
      <c r="F17" s="10">
        <v>0.269000</v>
      </c>
      <c r="G17" s="10"/>
      <c r="H17" s="11">
        <v>16.950000</v>
      </c>
      <c r="I17" s="11">
        <f ca="1">ROUND(INDIRECT(ADDRESS(ROW()+(0), COLUMN()+(-3), 1))*INDIRECT(ADDRESS(ROW()+(0), COLUMN()+(-1), 1)), 2)</f>
        <v>4.560000</v>
      </c>
    </row>
    <row r="18" spans="1:9" ht="13.50" thickBot="1" customHeight="1">
      <c r="A18" s="1" t="s">
        <v>32</v>
      </c>
      <c r="B18" s="1"/>
      <c r="C18" s="9" t="s">
        <v>33</v>
      </c>
      <c r="D18" s="1" t="s">
        <v>34</v>
      </c>
      <c r="E18" s="1"/>
      <c r="F18" s="10">
        <v>0.269000</v>
      </c>
      <c r="G18" s="10"/>
      <c r="H18" s="11">
        <v>18.230000</v>
      </c>
      <c r="I18" s="11">
        <f ca="1">ROUND(INDIRECT(ADDRESS(ROW()+(0), COLUMN()+(-3), 1))*INDIRECT(ADDRESS(ROW()+(0), COLUMN()+(-1), 1)), 2)</f>
        <v>4.900000</v>
      </c>
    </row>
    <row r="19" spans="1:9" ht="13.50" thickBot="1" customHeight="1">
      <c r="A19" s="1" t="s">
        <v>35</v>
      </c>
      <c r="B19" s="1"/>
      <c r="C19" s="9" t="s">
        <v>36</v>
      </c>
      <c r="D19" s="1" t="s">
        <v>37</v>
      </c>
      <c r="E19" s="1"/>
      <c r="F19" s="12">
        <v>0.269000</v>
      </c>
      <c r="G19" s="12"/>
      <c r="H19" s="13">
        <v>16.950000</v>
      </c>
      <c r="I19" s="13">
        <f ca="1">ROUND(INDIRECT(ADDRESS(ROW()+(0), COLUMN()+(-3), 1))*INDIRECT(ADDRESS(ROW()+(0), COLUMN()+(-1), 1)), 2)</f>
        <v>4.560000</v>
      </c>
    </row>
    <row r="20" spans="1:9" ht="13.50" thickBot="1" customHeight="1">
      <c r="A20" s="14"/>
      <c r="B20" s="14"/>
      <c r="C20" s="14"/>
      <c r="D20" s="14"/>
      <c r="E20" s="14"/>
      <c r="F20" s="8" t="s">
        <v>38</v>
      </c>
      <c r="G20" s="8"/>
      <c r="H20" s="8"/>
      <c r="I20" s="16">
        <f ca="1">ROUND(SUM(INDIRECT(ADDRESS(ROW()+(-1), COLUMN()+(0), 1)),INDIRECT(ADDRESS(ROW()+(-2), COLUMN()+(0), 1)),INDIRECT(ADDRESS(ROW()+(-3), COLUMN()+(0), 1)),INDIRECT(ADDRESS(ROW()+(-4), COLUMN()+(0), 1))), 2)</f>
        <v>18.920000</v>
      </c>
    </row>
    <row r="21" spans="1:9" ht="13.50" thickBot="1" customHeight="1">
      <c r="A21" s="14">
        <v>3.000000</v>
      </c>
      <c r="B21" s="14"/>
      <c r="C21" s="14"/>
      <c r="D21" s="17" t="s">
        <v>39</v>
      </c>
      <c r="E21" s="17"/>
      <c r="F21" s="17"/>
      <c r="G21" s="17"/>
      <c r="H21" s="14"/>
      <c r="I21" s="14"/>
    </row>
    <row r="22" spans="1:9" ht="13.50" thickBot="1" customHeight="1">
      <c r="A22" s="18"/>
      <c r="B22" s="18"/>
      <c r="C22" s="19" t="s">
        <v>40</v>
      </c>
      <c r="D22" s="18" t="s">
        <v>41</v>
      </c>
      <c r="E22" s="18"/>
      <c r="F22" s="12">
        <v>2.000000</v>
      </c>
      <c r="G22" s="12"/>
      <c r="H22" s="13">
        <f ca="1">ROUND(SUM(INDIRECT(ADDRESS(ROW()+(-2), COLUMN()+(1), 1)),INDIRECT(ADDRESS(ROW()+(-8), COLUMN()+(1), 1))), 2)</f>
        <v>177.500000</v>
      </c>
      <c r="I22" s="13">
        <f ca="1">ROUND(INDIRECT(ADDRESS(ROW()+(0), COLUMN()+(-3), 1))*INDIRECT(ADDRESS(ROW()+(0), COLUMN()+(-1), 1))/100, 2)</f>
        <v>3.550000</v>
      </c>
    </row>
    <row r="23" spans="1:9" ht="13.50" thickBot="1" customHeight="1">
      <c r="A23" s="20" t="s">
        <v>42</v>
      </c>
      <c r="B23" s="20"/>
      <c r="C23" s="21"/>
      <c r="D23" s="22"/>
      <c r="E23" s="22"/>
      <c r="F23" s="23" t="s">
        <v>43</v>
      </c>
      <c r="G23" s="23"/>
      <c r="H23" s="24"/>
      <c r="I23" s="25">
        <f ca="1">ROUND(SUM(INDIRECT(ADDRESS(ROW()+(-1), COLUMN()+(0), 1)),INDIRECT(ADDRESS(ROW()+(-3), COLUMN()+(0), 1)),INDIRECT(ADDRESS(ROW()+(-9), COLUMN()+(0), 1))), 2)</f>
        <v>181.050000</v>
      </c>
    </row>
    <row r="26" spans="1:9" ht="13.50" thickBot="1" customHeight="1">
      <c r="A26" s="26" t="s">
        <v>44</v>
      </c>
      <c r="B26" s="26"/>
      <c r="C26" s="26"/>
      <c r="D26" s="26"/>
      <c r="E26" s="26" t="s">
        <v>45</v>
      </c>
      <c r="F26" s="26"/>
      <c r="G26" s="26" t="s">
        <v>46</v>
      </c>
      <c r="H26" s="26"/>
      <c r="I26" s="26" t="s">
        <v>47</v>
      </c>
    </row>
    <row r="27" spans="1:9" ht="13.50" thickBot="1" customHeight="1">
      <c r="A27" s="27" t="s">
        <v>48</v>
      </c>
      <c r="B27" s="27"/>
      <c r="C27" s="27"/>
      <c r="D27" s="27"/>
      <c r="E27" s="28">
        <v>1072015.000000</v>
      </c>
      <c r="F27" s="28"/>
      <c r="G27" s="28">
        <v>1072016.000000</v>
      </c>
      <c r="H27" s="28"/>
      <c r="I27" s="28" t="s">
        <v>49</v>
      </c>
    </row>
    <row r="28" spans="1:9" ht="24.00" thickBot="1" customHeight="1">
      <c r="A28" s="29" t="s">
        <v>50</v>
      </c>
      <c r="B28" s="29"/>
      <c r="C28" s="29"/>
      <c r="D28" s="29"/>
      <c r="E28" s="30"/>
      <c r="F28" s="30"/>
      <c r="G28" s="30"/>
      <c r="H28" s="30"/>
      <c r="I28" s="30"/>
    </row>
    <row r="31" spans="1:1" ht="33.75" thickBot="1" customHeight="1">
      <c r="A31" s="1" t="s">
        <v>51</v>
      </c>
      <c r="B31" s="1"/>
      <c r="C31" s="1"/>
      <c r="D31" s="1"/>
      <c r="E31" s="1"/>
      <c r="F31" s="1"/>
      <c r="G31" s="1"/>
      <c r="H31" s="1"/>
      <c r="I31" s="1"/>
    </row>
    <row r="32" spans="1:1" ht="33.75" thickBot="1" customHeight="1">
      <c r="A32" s="1" t="s">
        <v>52</v>
      </c>
      <c r="B32" s="1"/>
      <c r="C32" s="1"/>
      <c r="D32" s="1"/>
      <c r="E32" s="1"/>
      <c r="F32" s="1"/>
      <c r="G32" s="1"/>
      <c r="H32" s="1"/>
      <c r="I32" s="1"/>
    </row>
    <row r="33" spans="1:1" ht="33.75" thickBot="1" customHeight="1">
      <c r="A33" s="1" t="s">
        <v>53</v>
      </c>
      <c r="B33" s="1"/>
      <c r="C33" s="1"/>
      <c r="D33" s="1"/>
      <c r="E33" s="1"/>
      <c r="F33" s="1"/>
      <c r="G33" s="1"/>
      <c r="H33" s="1"/>
      <c r="I33" s="1"/>
    </row>
  </sheetData>
  <mergeCells count="58">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H14"/>
    <mergeCell ref="A15:B15"/>
    <mergeCell ref="D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H20"/>
    <mergeCell ref="A21:B21"/>
    <mergeCell ref="D21:G21"/>
    <mergeCell ref="A22:B22"/>
    <mergeCell ref="D22:E22"/>
    <mergeCell ref="F22:G22"/>
    <mergeCell ref="A23:E23"/>
    <mergeCell ref="F23:H23"/>
    <mergeCell ref="A26:D26"/>
    <mergeCell ref="E26:F26"/>
    <mergeCell ref="G26:H26"/>
    <mergeCell ref="A27:D27"/>
    <mergeCell ref="E27:F28"/>
    <mergeCell ref="G27:H28"/>
    <mergeCell ref="I27:I28"/>
    <mergeCell ref="A28:D28"/>
    <mergeCell ref="A31:I31"/>
    <mergeCell ref="A32:I32"/>
    <mergeCell ref="A33:I33"/>
  </mergeCells>
  <pageMargins left="0.620079" right="0.472441" top="0.472441" bottom="0.472441" header="0.0" footer="0.0"/>
  <pageSetup paperSize="9" orientation="portrait"/>
  <rowBreaks count="0" manualBreakCount="0">
    </rowBreaks>
</worksheet>
</file>