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<sst xmlns="http://schemas.openxmlformats.org/spreadsheetml/2006/main" count="82" uniqueCount="82">
  <si>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</si>
  <si>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IOJ044</t>
  </si>
  <si>
    <t xml:space="preserve">m²</t>
  </si>
  <si>
    <t xml:space="preserve">Franja cortafuegos de placas de yeso laminado, para edificio de uso industrial, sistema "PLACO".</t>
  </si>
  <si>
    <r>
      <rPr>
        <sz val="8.25"/>
        <color rgb="FF000000"/>
        <rFont val="Arial"/>
        <family val="2"/>
      </rPr>
      <t xml:space="preserve">Suministro e instalación de </t>
    </r>
    <r>
      <rPr>
        <b/>
        <sz val="8.25"/>
        <color rgb="FF000000"/>
        <rFont val="Arial"/>
        <family val="2"/>
      </rPr>
      <t xml:space="preserve">franja cortafuegos inclinada, de 1 m en proyección horizontal, con una resistencia al fuego EI 60, para edificio de uso industrial, fijada mecánicamente a la medianera con subestructura soporte, sistema "PLACO", compuesta por 2 placas de yeso laminado DF / UNE-EN 520 - 1200 / 3000 / 15 / con los bordes longitudinales afinados, Placoflam PPF 15 "PLACO", formada por un alma de yeso de origen natural embutida e íntimamente ligada a dos láminas de cartón fuerte, reforzada por la inclusión en la masa de fibra de vidrio de hilo corto no tejido para mejorar su cohesión a temperaturas altas, fijadas a la subestructura soporte compuesta por canales y montantes, formando escuadras separadas 750 mm entre sí, suspensiones y perfiles separados 400 mm entre sí</t>
    </r>
    <r>
      <rPr>
        <sz val="8.25"/>
        <color rgb="FF000000"/>
        <rFont val="Arial"/>
        <family val="2"/>
      </rPr>
      <t xml:space="preserve">. Incluso tornillos para la fijación de las placas, y pasta y cinta para el tratamiento de juntas.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</si>
  <si>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</si>
  <si>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</si>
  <si>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</si>
  <si>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</si>
  <si>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</si>
  <si>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</si>
  <si>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</si>
  <si>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mt12plp070b</t>
  </si>
  <si>
    <t xml:space="preserve">m</t>
  </si>
  <si>
    <t xml:space="preserve">Canal de perfil metálico de acero galvanizado, R 48 "PLACO", fabricado mediante laminación en frío, de 3000 mm de longitud, 48x30 mm de sección y 0,55 mm de espesor, según UNE-EN 14195.</t>
  </si>
  <si>
    <t xml:space="preserve">mt12plp060b</t>
  </si>
  <si>
    <t xml:space="preserve">m</t>
  </si>
  <si>
    <t xml:space="preserve">Montante de perfil metálico de acero galvanizado, M 48 "PLACO", fabricado mediante laminación en frío, de 3000 mm de longitud, 46,5x36 mm de sección y 0,6 mm de espesor, según UNE-EN 14195.</t>
  </si>
  <si>
    <t xml:space="preserve">mt12qlt030a</t>
  </si>
  <si>
    <t xml:space="preserve">Ud</t>
  </si>
  <si>
    <t xml:space="preserve">Tornillo autoperforante rosca-chapa, TRPF 13 "PLACO", de 13 mm de longitud.</t>
  </si>
  <si>
    <t xml:space="preserve">mt12ple110</t>
  </si>
  <si>
    <t xml:space="preserve">Ud</t>
  </si>
  <si>
    <t xml:space="preserve">Suspensión C "PLACO".</t>
  </si>
  <si>
    <t xml:space="preserve">mt12plp010</t>
  </si>
  <si>
    <t xml:space="preserve">m</t>
  </si>
  <si>
    <t xml:space="preserve">Perfil metálico de acero galvanizado, F-530 "PLACO", fabricado mediante laminación en frío, de 3000 mm de longitud, 45x18 mm de sección y 0,6 mm de espesor, para la realización de trasdosados autoportantes y techos, según UNE-EN 14195.</t>
  </si>
  <si>
    <t xml:space="preserve">mt12ple030</t>
  </si>
  <si>
    <t xml:space="preserve">Ud</t>
  </si>
  <si>
    <t xml:space="preserve">Pieza de empalme F-530 "PLACO".</t>
  </si>
  <si>
    <t xml:space="preserve">mt12psg082</t>
  </si>
  <si>
    <t xml:space="preserve">Ud</t>
  </si>
  <si>
    <t xml:space="preserve">Fijación para hormigón.</t>
  </si>
  <si>
    <t xml:space="preserve">mt12plk010ffngd</t>
  </si>
  <si>
    <t xml:space="preserve">m²</t>
  </si>
  <si>
    <t xml:space="preserve">Placa de yeso laminado DF / UNE-EN 520 - 1200 / 3000 / 15 / con los bordes longitudinales afinados, Placoflam PPF 15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</si>
  <si>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</si>
  <si>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</si>
  <si>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</si>
  <si>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mt12plt010d</t>
  </si>
  <si>
    <t xml:space="preserve">Ud</t>
  </si>
  <si>
    <t xml:space="preserve">Tornillo autorroscante TTPC 45 "PLACO", con cabeza de trompeta, de 45 mm de longitud, para instalación de placas de yeso laminado sobre perfiles de espesor inferior a 6 mm.</t>
  </si>
  <si>
    <t xml:space="preserve">mt12plm010</t>
  </si>
  <si>
    <t xml:space="preserve">kg</t>
  </si>
  <si>
    <t xml:space="preserve">Pasta de secado en polvo, SN "PLACO", para el tratamiento de las juntas de las placas de yeso laminado.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</si>
  <si>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</si>
  <si>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</si>
  <si>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</si>
  <si>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</si>
  <si>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</si>
  <si>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</si>
  <si>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</si>
  <si>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</si>
  <si>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</si>
  <si>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</si>
  <si>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</si>
  <si>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</si>
  <si>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</si>
  <si>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</si>
  <si>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</si>
  <si>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</si>
  <si>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</si>
  <si>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</si>
  <si>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</si>
  <si>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</si>
  <si>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</si>
  <si>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</si>
  <si>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</si>
  <si>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</si>
  <si>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</si>
  <si>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</si>
  <si>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</si>
  <si>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14195:2005</t>
  </si>
  <si>
    <t xml:space="preserve">3/4</t>
  </si>
  <si>
    <t xml:space="preserve">Perfilería  metálica  para  par ticiones,  muros  y techos  en  placas  de  yeso  laminado.  Definiciones requisitos  y  métodos  de  ensayo</t>
  </si>
  <si>
    <t xml:space="preserve">UNE-EN 14195:2005/AC:2006</t>
  </si>
  <si>
    <t xml:space="preserve">UNE-EN 520:2005/A1:2010</t>
  </si>
  <si>
    <t xml:space="preserve">3/4</t>
  </si>
  <si>
    <t xml:space="preserve">Placas de yeso laminado. Definiciones, especificaciones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</si>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</sst>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36" customWidth="1"/>
    <col min="4" max="4" width="7.65" customWidth="1"/>
    <col min="5" max="5" width="52.53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71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3.670000</v>
      </c>
      <c r="H10" s="10"/>
      <c r="I10" s="11">
        <v>1.420000</v>
      </c>
      <c r="J10" s="11">
        <f ca="1">ROUND(INDIRECT(ADDRESS(ROW()+(0), COLUMN()+(-3), 1))*INDIRECT(ADDRESS(ROW()+(0), COLUMN()+(-1), 1)), 2)</f>
        <v>5.210000</v>
      </c>
    </row>
    <row r="11" spans="1:10" ht="45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1.570000</v>
      </c>
      <c r="H11" s="10"/>
      <c r="I11" s="11">
        <v>1.700000</v>
      </c>
      <c r="J11" s="11">
        <f ca="1">ROUND(INDIRECT(ADDRESS(ROW()+(0), COLUMN()+(-3), 1))*INDIRECT(ADDRESS(ROW()+(0), COLUMN()+(-1), 1)), 2)</f>
        <v>2.670000</v>
      </c>
    </row>
    <row r="12" spans="1:10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16.800000</v>
      </c>
      <c r="H12" s="10"/>
      <c r="I12" s="11">
        <v>0.030000</v>
      </c>
      <c r="J12" s="11">
        <f ca="1">ROUND(INDIRECT(ADDRESS(ROW()+(0), COLUMN()+(-3), 1))*INDIRECT(ADDRESS(ROW()+(0), COLUMN()+(-1), 1)), 2)</f>
        <v>0.500000</v>
      </c>
    </row>
    <row r="13" spans="1:10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0">
        <v>4.200000</v>
      </c>
      <c r="H13" s="10"/>
      <c r="I13" s="11">
        <v>0.140000</v>
      </c>
      <c r="J13" s="11">
        <f ca="1">ROUND(INDIRECT(ADDRESS(ROW()+(0), COLUMN()+(-3), 1))*INDIRECT(ADDRESS(ROW()+(0), COLUMN()+(-1), 1)), 2)</f>
        <v>0.590000</v>
      </c>
    </row>
    <row r="14" spans="1:10" ht="45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"/>
      <c r="G14" s="10">
        <v>3.000000</v>
      </c>
      <c r="H14" s="10"/>
      <c r="I14" s="11">
        <v>1.410000</v>
      </c>
      <c r="J14" s="11">
        <f ca="1">ROUND(INDIRECT(ADDRESS(ROW()+(0), COLUMN()+(-3), 1))*INDIRECT(ADDRESS(ROW()+(0), COLUMN()+(-1), 1)), 2)</f>
        <v>4.230000</v>
      </c>
    </row>
    <row r="15" spans="1:10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"/>
      <c r="G15" s="10">
        <v>0.900000</v>
      </c>
      <c r="H15" s="10"/>
      <c r="I15" s="11">
        <v>0.200000</v>
      </c>
      <c r="J15" s="11">
        <f ca="1">ROUND(INDIRECT(ADDRESS(ROW()+(0), COLUMN()+(-3), 1))*INDIRECT(ADDRESS(ROW()+(0), COLUMN()+(-1), 1)), 2)</f>
        <v>0.180000</v>
      </c>
    </row>
    <row r="16" spans="1:10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"/>
      <c r="G16" s="10">
        <v>0.800000</v>
      </c>
      <c r="H16" s="10"/>
      <c r="I16" s="11">
        <v>0.210000</v>
      </c>
      <c r="J16" s="11">
        <f ca="1">ROUND(INDIRECT(ADDRESS(ROW()+(0), COLUMN()+(-3), 1))*INDIRECT(ADDRESS(ROW()+(0), COLUMN()+(-1), 1)), 2)</f>
        <v>0.170000</v>
      </c>
    </row>
    <row r="17" spans="1:10" ht="66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"/>
      <c r="G17" s="10">
        <v>2.200000</v>
      </c>
      <c r="H17" s="10"/>
      <c r="I17" s="11">
        <v>10.310000</v>
      </c>
      <c r="J17" s="11">
        <f ca="1">ROUND(INDIRECT(ADDRESS(ROW()+(0), COLUMN()+(-3), 1))*INDIRECT(ADDRESS(ROW()+(0), COLUMN()+(-1), 1)), 2)</f>
        <v>22.680000</v>
      </c>
    </row>
    <row r="18" spans="1:10" ht="34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"/>
      <c r="G18" s="10">
        <v>20.000000</v>
      </c>
      <c r="H18" s="10"/>
      <c r="I18" s="11">
        <v>0.010000</v>
      </c>
      <c r="J18" s="11">
        <f ca="1">ROUND(INDIRECT(ADDRESS(ROW()+(0), COLUMN()+(-3), 1))*INDIRECT(ADDRESS(ROW()+(0), COLUMN()+(-1), 1)), 2)</f>
        <v>0.200000</v>
      </c>
    </row>
    <row r="19" spans="1:10" ht="34.5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"/>
      <c r="G19" s="10">
        <v>20.000000</v>
      </c>
      <c r="H19" s="10"/>
      <c r="I19" s="11">
        <v>0.010000</v>
      </c>
      <c r="J19" s="11">
        <f ca="1">ROUND(INDIRECT(ADDRESS(ROW()+(0), COLUMN()+(-3), 1))*INDIRECT(ADDRESS(ROW()+(0), COLUMN()+(-1), 1)), 2)</f>
        <v>0.200000</v>
      </c>
    </row>
    <row r="20" spans="1:10" ht="24.0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"/>
      <c r="G20" s="10">
        <v>0.190000</v>
      </c>
      <c r="H20" s="10"/>
      <c r="I20" s="11">
        <v>1.240000</v>
      </c>
      <c r="J20" s="11">
        <f ca="1">ROUND(INDIRECT(ADDRESS(ROW()+(0), COLUMN()+(-3), 1))*INDIRECT(ADDRESS(ROW()+(0), COLUMN()+(-1), 1)), 2)</f>
        <v>0.240000</v>
      </c>
    </row>
    <row r="21" spans="1:10" ht="24.0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"/>
      <c r="G21" s="12">
        <v>0.600000</v>
      </c>
      <c r="H21" s="12"/>
      <c r="I21" s="13">
        <v>0.630000</v>
      </c>
      <c r="J21" s="13">
        <f ca="1">ROUND(INDIRECT(ADDRESS(ROW()+(0), COLUMN()+(-3), 1))*INDIRECT(ADDRESS(ROW()+(0), COLUMN()+(-1), 1)), 2)</f>
        <v>0.380000</v>
      </c>
    </row>
    <row r="22" spans="1:10" ht="13.50" thickBot="1" customHeight="1">
      <c r="A22" s="14"/>
      <c r="B22" s="14"/>
      <c r="C22" s="14"/>
      <c r="D22" s="14"/>
      <c r="E22" s="14"/>
      <c r="F22" s="14"/>
      <c r="G22" s="8" t="s">
        <v>48</v>
      </c>
      <c r="H22" s="8"/>
      <c r="I22" s="8"/>
      <c r="J22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37.250000</v>
      </c>
    </row>
    <row r="23" spans="1:10" ht="13.50" thickBot="1" customHeight="1">
      <c r="A23" s="14">
        <v>2.000000</v>
      </c>
      <c r="B23" s="14"/>
      <c r="C23" s="14"/>
      <c r="D23" s="14"/>
      <c r="E23" s="17" t="s">
        <v>49</v>
      </c>
      <c r="F23" s="17"/>
      <c r="G23" s="17"/>
      <c r="H23" s="17"/>
      <c r="I23" s="14"/>
      <c r="J23" s="14"/>
    </row>
    <row r="24" spans="1:10" ht="13.50" thickBot="1" customHeight="1">
      <c r="A24" s="1" t="s">
        <v>50</v>
      </c>
      <c r="B24" s="1"/>
      <c r="C24" s="1"/>
      <c r="D24" s="9" t="s">
        <v>51</v>
      </c>
      <c r="E24" s="1" t="s">
        <v>52</v>
      </c>
      <c r="F24" s="1"/>
      <c r="G24" s="10">
        <v>0.323000</v>
      </c>
      <c r="H24" s="10"/>
      <c r="I24" s="11">
        <v>18.230000</v>
      </c>
      <c r="J24" s="11">
        <f ca="1">ROUND(INDIRECT(ADDRESS(ROW()+(0), COLUMN()+(-3), 1))*INDIRECT(ADDRESS(ROW()+(0), COLUMN()+(-1), 1)), 2)</f>
        <v>5.890000</v>
      </c>
    </row>
    <row r="25" spans="1:10" ht="13.50" thickBot="1" customHeight="1">
      <c r="A25" s="1" t="s">
        <v>53</v>
      </c>
      <c r="B25" s="1"/>
      <c r="C25" s="1"/>
      <c r="D25" s="9" t="s">
        <v>54</v>
      </c>
      <c r="E25" s="1" t="s">
        <v>55</v>
      </c>
      <c r="F25" s="1"/>
      <c r="G25" s="10">
        <v>0.323000</v>
      </c>
      <c r="H25" s="10"/>
      <c r="I25" s="11">
        <v>16.950000</v>
      </c>
      <c r="J25" s="11">
        <f ca="1">ROUND(INDIRECT(ADDRESS(ROW()+(0), COLUMN()+(-3), 1))*INDIRECT(ADDRESS(ROW()+(0), COLUMN()+(-1), 1)), 2)</f>
        <v>5.470000</v>
      </c>
    </row>
    <row r="26" spans="1:10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"/>
      <c r="G26" s="10">
        <v>0.323000</v>
      </c>
      <c r="H26" s="10"/>
      <c r="I26" s="11">
        <v>18.230000</v>
      </c>
      <c r="J26" s="11">
        <f ca="1">ROUND(INDIRECT(ADDRESS(ROW()+(0), COLUMN()+(-3), 1))*INDIRECT(ADDRESS(ROW()+(0), COLUMN()+(-1), 1)), 2)</f>
        <v>5.890000</v>
      </c>
    </row>
    <row r="27" spans="1:10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"/>
      <c r="G27" s="12">
        <v>0.323000</v>
      </c>
      <c r="H27" s="12"/>
      <c r="I27" s="13">
        <v>16.950000</v>
      </c>
      <c r="J27" s="13">
        <f ca="1">ROUND(INDIRECT(ADDRESS(ROW()+(0), COLUMN()+(-3), 1))*INDIRECT(ADDRESS(ROW()+(0), COLUMN()+(-1), 1)), 2)</f>
        <v>5.470000</v>
      </c>
    </row>
    <row r="28" spans="1:10" ht="13.50" thickBot="1" customHeight="1">
      <c r="A28" s="14"/>
      <c r="B28" s="14"/>
      <c r="C28" s="14"/>
      <c r="D28" s="14"/>
      <c r="E28" s="14"/>
      <c r="F28" s="14"/>
      <c r="G28" s="8" t="s">
        <v>62</v>
      </c>
      <c r="H28" s="8"/>
      <c r="I28" s="8"/>
      <c r="J28" s="16">
        <f ca="1">ROUND(SUM(INDIRECT(ADDRESS(ROW()+(-1), COLUMN()+(0), 1)),INDIRECT(ADDRESS(ROW()+(-2), COLUMN()+(0), 1)),INDIRECT(ADDRESS(ROW()+(-3), COLUMN()+(0), 1)),INDIRECT(ADDRESS(ROW()+(-4), COLUMN()+(0), 1))), 2)</f>
        <v>22.720000</v>
      </c>
    </row>
    <row r="29" spans="1:10" ht="13.50" thickBot="1" customHeight="1">
      <c r="A29" s="14">
        <v>3.000000</v>
      </c>
      <c r="B29" s="14"/>
      <c r="C29" s="14"/>
      <c r="D29" s="14"/>
      <c r="E29" s="17" t="s">
        <v>63</v>
      </c>
      <c r="F29" s="17"/>
      <c r="G29" s="17"/>
      <c r="H29" s="17"/>
      <c r="I29" s="14"/>
      <c r="J29" s="14"/>
    </row>
    <row r="30" spans="1:10" ht="13.50" thickBot="1" customHeight="1">
      <c r="A30" s="18"/>
      <c r="B30" s="18"/>
      <c r="C30" s="18"/>
      <c r="D30" s="19" t="s">
        <v>64</v>
      </c>
      <c r="E30" s="18" t="s">
        <v>65</v>
      </c>
      <c r="F30" s="18"/>
      <c r="G30" s="12">
        <v>2.000000</v>
      </c>
      <c r="H30" s="12"/>
      <c r="I30" s="13">
        <f ca="1">ROUND(SUM(INDIRECT(ADDRESS(ROW()+(-2), COLUMN()+(1), 1)),INDIRECT(ADDRESS(ROW()+(-8), COLUMN()+(1), 1))), 2)</f>
        <v>59.970000</v>
      </c>
      <c r="J30" s="13">
        <f ca="1">ROUND(INDIRECT(ADDRESS(ROW()+(0), COLUMN()+(-3), 1))*INDIRECT(ADDRESS(ROW()+(0), COLUMN()+(-1), 1))/100, 2)</f>
        <v>1.200000</v>
      </c>
    </row>
    <row r="31" spans="1:10" ht="13.50" thickBot="1" customHeight="1">
      <c r="A31" s="20" t="s">
        <v>66</v>
      </c>
      <c r="B31" s="20"/>
      <c r="C31" s="20"/>
      <c r="D31" s="21"/>
      <c r="E31" s="22"/>
      <c r="F31" s="22"/>
      <c r="G31" s="23" t="s">
        <v>67</v>
      </c>
      <c r="H31" s="23"/>
      <c r="I31" s="24"/>
      <c r="J31" s="25">
        <f ca="1">ROUND(SUM(INDIRECT(ADDRESS(ROW()+(-1), COLUMN()+(0), 1)),INDIRECT(ADDRESS(ROW()+(-3), COLUMN()+(0), 1)),INDIRECT(ADDRESS(ROW()+(-9), COLUMN()+(0), 1))), 2)</f>
        <v>61.170000</v>
      </c>
    </row>
    <row r="34" spans="1:10" ht="13.50" thickBot="1" customHeight="1">
      <c r="A34" s="26" t="s">
        <v>68</v>
      </c>
      <c r="B34" s="26"/>
      <c r="C34" s="26"/>
      <c r="D34" s="26"/>
      <c r="E34" s="26"/>
      <c r="F34" s="26" t="s">
        <v>69</v>
      </c>
      <c r="G34" s="26"/>
      <c r="H34" s="26" t="s">
        <v>70</v>
      </c>
      <c r="I34" s="26"/>
      <c r="J34" s="26" t="s">
        <v>71</v>
      </c>
    </row>
    <row r="35" spans="1:10" ht="13.50" thickBot="1" customHeight="1">
      <c r="A35" s="27" t="s">
        <v>72</v>
      </c>
      <c r="B35" s="27"/>
      <c r="C35" s="27"/>
      <c r="D35" s="27"/>
      <c r="E35" s="27"/>
      <c r="F35" s="28">
        <v>112006.000000</v>
      </c>
      <c r="G35" s="28"/>
      <c r="H35" s="28">
        <v>112007.000000</v>
      </c>
      <c r="I35" s="28"/>
      <c r="J35" s="28" t="s">
        <v>73</v>
      </c>
    </row>
    <row r="36" spans="1:10" ht="24.00" thickBot="1" customHeight="1">
      <c r="A36" s="29" t="s">
        <v>74</v>
      </c>
      <c r="B36" s="29"/>
      <c r="C36" s="29"/>
      <c r="D36" s="29"/>
      <c r="E36" s="29"/>
      <c r="F36" s="30"/>
      <c r="G36" s="30"/>
      <c r="H36" s="30"/>
      <c r="I36" s="30"/>
      <c r="J36" s="30"/>
    </row>
    <row r="37" spans="1:10" ht="13.50" thickBot="1" customHeight="1">
      <c r="A37" s="31" t="s">
        <v>75</v>
      </c>
      <c r="B37" s="31"/>
      <c r="C37" s="31"/>
      <c r="D37" s="31"/>
      <c r="E37" s="31"/>
      <c r="F37" s="32">
        <v>112007.000000</v>
      </c>
      <c r="G37" s="32"/>
      <c r="H37" s="32">
        <v>112007.000000</v>
      </c>
      <c r="I37" s="32"/>
      <c r="J37" s="32"/>
    </row>
    <row r="38" spans="1:10" ht="13.50" thickBot="1" customHeight="1">
      <c r="A38" s="27" t="s">
        <v>76</v>
      </c>
      <c r="B38" s="27"/>
      <c r="C38" s="27"/>
      <c r="D38" s="27"/>
      <c r="E38" s="27"/>
      <c r="F38" s="28">
        <v>162010.000000</v>
      </c>
      <c r="G38" s="28"/>
      <c r="H38" s="28">
        <v>1122010.000000</v>
      </c>
      <c r="I38" s="28"/>
      <c r="J38" s="28" t="s">
        <v>77</v>
      </c>
    </row>
    <row r="39" spans="1:10" ht="13.50" thickBot="1" customHeight="1">
      <c r="A39" s="31" t="s">
        <v>78</v>
      </c>
      <c r="B39" s="31"/>
      <c r="C39" s="31"/>
      <c r="D39" s="31"/>
      <c r="E39" s="31"/>
      <c r="F39" s="32"/>
      <c r="G39" s="32"/>
      <c r="H39" s="32"/>
      <c r="I39" s="32"/>
      <c r="J39" s="32"/>
    </row>
    <row r="42" spans="1:1" ht="33.75" thickBot="1" customHeight="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80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81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I22"/>
    <mergeCell ref="A23:C23"/>
    <mergeCell ref="E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I28"/>
    <mergeCell ref="A29:C29"/>
    <mergeCell ref="E29:H29"/>
    <mergeCell ref="A30:C30"/>
    <mergeCell ref="E30:F30"/>
    <mergeCell ref="G30:H30"/>
    <mergeCell ref="A31:F31"/>
    <mergeCell ref="G31:I31"/>
    <mergeCell ref="A34:E34"/>
    <mergeCell ref="F34:G34"/>
    <mergeCell ref="H34:I34"/>
    <mergeCell ref="A35:E35"/>
    <mergeCell ref="F35:G35"/>
    <mergeCell ref="H35:I35"/>
    <mergeCell ref="J35:J37"/>
    <mergeCell ref="A36:E36"/>
    <mergeCell ref="F36:G36"/>
    <mergeCell ref="H36:I36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620079" right="0.472441" top="0.472441" bottom="0.472441" header="0.0" footer="0.0"/>
  <pageSetup paperSize="9" orientation="portrait"/>
  <rowBreaks count="0" manualBreakCount="0">
    </rowBreaks>
</worksheet>
</file>