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<sst xmlns="http://schemas.openxmlformats.org/spreadsheetml/2006/main" count="29" uniqueCount="29">
  <si>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</si>
  <si>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IVM010</t>
  </si>
  <si>
    <t xml:space="preserve">Ud</t>
  </si>
  <si>
    <t xml:space="preserve">Abertura para ventilación mecánica.</t>
  </si>
  <si>
    <r>
      <rPr>
        <b/>
        <sz val="8.25"/>
        <color rgb="FF000000"/>
        <rFont val="Arial"/>
        <family val="2"/>
      </rPr>
      <t xml:space="preserve">Aireador de admisión, caudal máximo 10 l/s, de 1200x80x12 mm</t>
    </r>
    <r>
      <rPr>
        <sz val="8.25"/>
        <color rgb="FF000000"/>
        <rFont val="Arial"/>
        <family val="2"/>
      </rPr>
      <t xml:space="preserve">, para ventilación mecánica.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</si>
  <si>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</si>
  <si>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</si>
  <si>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</si>
  <si>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</si>
  <si>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</si>
  <si>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</si>
  <si>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</si>
  <si>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mt20sva235a</t>
  </si>
  <si>
    <t xml:space="preserve">Ud</t>
  </si>
  <si>
    <t xml:space="preserve">Aireador de admisión, de aluminio lacado en color a elegir de la carta RAL, caudal máximo 10 l/s, de 1200x80x12 mm, con abertura de 800x12 mm, aislamiento acústico de 39 dBA y filtro antipolución tipo S30, para colocar en posición horizontal encima de la carpintería exterior de aluminio o PVC, hasta 80 mm de profundidad.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</si>
  <si>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</si>
  <si>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</si>
  <si>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</si>
  <si>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</si>
  <si>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1ª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</si>
  <si>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</si>
  <si>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</si>
  <si>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</si>
  <si>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</si>
  <si>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</si>
  <si>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</si>
  <si>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</si>
  <si>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2,56€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</si>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</sst>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58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4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4.0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3.5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55.50" thickBot="1" customHeight="1">
      <c r="A9" s="1" t="s">
        <v>12</v>
      </c>
      <c r="B9" s="1"/>
      <c r="C9" s="13" t="s">
        <v>13</v>
      </c>
      <c r="D9" s="13"/>
      <c r="E9" s="1" t="s">
        <v>14</v>
      </c>
      <c r="F9" s="15">
        <v>1.000000</v>
      </c>
      <c r="G9" s="17">
        <v>44.720000</v>
      </c>
      <c r="H9" s="17">
        <f ca="1">ROUND(INDIRECT(ADDRESS(ROW()+(0), COLUMN()+(-2), 1))*INDIRECT(ADDRESS(ROW()+(0), COLUMN()+(-1), 1)), 2)</f>
        <v>44.720000</v>
      </c>
    </row>
    <row r="10" spans="1:8" ht="13.50" thickBot="1" customHeight="1">
      <c r="A10" s="18"/>
      <c r="B10" s="18"/>
      <c r="C10" s="18"/>
      <c r="D10" s="18"/>
      <c r="E10" s="18"/>
      <c r="F10" s="12" t="s">
        <v>15</v>
      </c>
      <c r="G10" s="12"/>
      <c r="H10" s="20">
        <f ca="1">ROUND(SUM(INDIRECT(ADDRESS(ROW()+(-1), COLUMN()+(0), 1))), 2)</f>
        <v>44.720000</v>
      </c>
    </row>
    <row r="11" spans="1:8" ht="13.50" thickBot="1" customHeight="1">
      <c r="A11" s="18">
        <v>2.000000</v>
      </c>
      <c r="B11" s="18"/>
      <c r="C11" s="18"/>
      <c r="D11" s="18"/>
      <c r="E11" s="21" t="s">
        <v>16</v>
      </c>
      <c r="F11" s="21"/>
      <c r="G11" s="18"/>
      <c r="H11" s="18"/>
    </row>
    <row r="12" spans="1:8" ht="13.50" thickBot="1" customHeight="1">
      <c r="A12" s="1" t="s">
        <v>17</v>
      </c>
      <c r="B12" s="1"/>
      <c r="C12" s="13" t="s">
        <v>18</v>
      </c>
      <c r="D12" s="13"/>
      <c r="E12" s="1" t="s">
        <v>19</v>
      </c>
      <c r="F12" s="14">
        <v>0.159000</v>
      </c>
      <c r="G12" s="16">
        <v>17.970000</v>
      </c>
      <c r="H12" s="16">
        <f ca="1">ROUND(INDIRECT(ADDRESS(ROW()+(0), COLUMN()+(-2), 1))*INDIRECT(ADDRESS(ROW()+(0), COLUMN()+(-1), 1)), 2)</f>
        <v>2.860000</v>
      </c>
    </row>
    <row r="13" spans="1:8" ht="13.50" thickBot="1" customHeight="1">
      <c r="A13" s="1" t="s">
        <v>20</v>
      </c>
      <c r="B13" s="1"/>
      <c r="C13" s="13" t="s">
        <v>21</v>
      </c>
      <c r="D13" s="13"/>
      <c r="E13" s="1" t="s">
        <v>22</v>
      </c>
      <c r="F13" s="15">
        <v>0.159000</v>
      </c>
      <c r="G13" s="17">
        <v>16.690000</v>
      </c>
      <c r="H13" s="17">
        <f ca="1">ROUND(INDIRECT(ADDRESS(ROW()+(0), COLUMN()+(-2), 1))*INDIRECT(ADDRESS(ROW()+(0), COLUMN()+(-1), 1)), 2)</f>
        <v>2.650000</v>
      </c>
    </row>
    <row r="14" spans="1:8" ht="13.50" thickBot="1" customHeight="1">
      <c r="A14" s="18"/>
      <c r="B14" s="18"/>
      <c r="C14" s="18"/>
      <c r="D14" s="18"/>
      <c r="E14" s="18"/>
      <c r="F14" s="12" t="s">
        <v>23</v>
      </c>
      <c r="G14" s="12"/>
      <c r="H14" s="20">
        <f ca="1">ROUND(SUM(INDIRECT(ADDRESS(ROW()+(-1), COLUMN()+(0), 1)),INDIRECT(ADDRESS(ROW()+(-2), COLUMN()+(0), 1))), 2)</f>
        <v>5.510000</v>
      </c>
    </row>
    <row r="15" spans="1:8" ht="13.50" thickBot="1" customHeight="1">
      <c r="A15" s="18">
        <v>3.000000</v>
      </c>
      <c r="B15" s="18"/>
      <c r="C15" s="18"/>
      <c r="D15" s="18"/>
      <c r="E15" s="21" t="s">
        <v>24</v>
      </c>
      <c r="F15" s="21"/>
      <c r="G15" s="18"/>
      <c r="H15" s="18"/>
    </row>
    <row r="16" spans="1:8" ht="13.50" thickBot="1" customHeight="1">
      <c r="A16" s="22"/>
      <c r="B16" s="22"/>
      <c r="C16" s="23" t="s">
        <v>25</v>
      </c>
      <c r="D16" s="23"/>
      <c r="E16" s="22" t="s">
        <v>26</v>
      </c>
      <c r="F16" s="15">
        <v>2.000000</v>
      </c>
      <c r="G16" s="17">
        <f ca="1">ROUND(SUM(INDIRECT(ADDRESS(ROW()+(-2), COLUMN()+(1), 1)),INDIRECT(ADDRESS(ROW()+(-6), COLUMN()+(1), 1))), 2)</f>
        <v>50.230000</v>
      </c>
      <c r="H16" s="17">
        <f ca="1">ROUND(INDIRECT(ADDRESS(ROW()+(0), COLUMN()+(-2), 1))*INDIRECT(ADDRESS(ROW()+(0), COLUMN()+(-1), 1))/100, 2)</f>
        <v>1.000000</v>
      </c>
    </row>
    <row r="17" spans="1:8" ht="13.50" thickBot="1" customHeight="1">
      <c r="A17" s="6" t="s">
        <v>27</v>
      </c>
      <c r="B17" s="6"/>
      <c r="C17" s="7"/>
      <c r="D17" s="7"/>
      <c r="E17" s="8"/>
      <c r="F17" s="24" t="s">
        <v>28</v>
      </c>
      <c r="G17" s="25"/>
      <c r="H17" s="26">
        <f ca="1">ROUND(SUM(INDIRECT(ADDRESS(ROW()+(-1), COLUMN()+(0), 1)),INDIRECT(ADDRESS(ROW()+(-3), COLUMN()+(0), 1)),INDIRECT(ADDRESS(ROW()+(-7), COLUMN()+(0), 1))), 2)</f>
        <v>51.230000</v>
      </c>
    </row>
  </sheetData>
  <mergeCells count="31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F10:G10"/>
    <mergeCell ref="A11:B11"/>
    <mergeCell ref="C11:D11"/>
    <mergeCell ref="E11:F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620079" right="0.472441" top="0.472441" bottom="0.472441" header="0.0" footer="0.0"/>
  <pageSetup paperSize="9" orientation="portrait"/>
  <rowBreaks count="0" manualBreakCount="0">
    </rowBreaks>
</worksheet>
</file>