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<sst xmlns="http://schemas.openxmlformats.org/spreadsheetml/2006/main" count="45" uniqueCount="45">
  <si>
    <t xml:space="preserve"/>
  </si>
  <si>
    <t xml:space="preserve">LGA010</t>
  </si>
  <si>
    <t xml:space="preserve">Ud</t>
  </si>
  <si>
    <t xml:space="preserve">Puerta abatible para garaje, de acero galvanizado.</t>
  </si>
  <si>
    <r>
      <rPr>
        <sz val="8.25"/>
        <color rgb="FF000000"/>
        <rFont val="Arial"/>
        <family val="2"/>
      </rPr>
      <t xml:space="preserve">Puerta abatible de una hoja para garaje, formada por chapa plegada de acero galvanizado de textura acanalada, 300x250 cm, con bastidor de perfiles de acero laminado en frío, soldados entre sí y garras para recibido a obra, con apertura manual.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</si>
  <si>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</si>
  <si>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</si>
  <si>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</si>
  <si>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</si>
  <si>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</si>
  <si>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</si>
  <si>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</si>
  <si>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mt26pga010ai</t>
  </si>
  <si>
    <t xml:space="preserve">Ud</t>
  </si>
  <si>
    <t xml:space="preserve">Puerta abatible de una hoja para garaje, formada por chapa plegada de acero galvanizado de textura acanalada, 300x250 cm, con bastidor de perfiles de acero laminado en frío, soldados entre sí y garras para recibido a obra, poste de acero cincado para agarre o fijación a obra, juego de herrajes de colgar con pasadores de fijación superior e inferior para la hoja, cerradura y tirador a dos caras. Según UNE-EN 13241.</t>
  </si>
  <si>
    <t xml:space="preserve">Subtotal materiales:</t>
  </si>
  <si>
    <t xml:space="preserve">Mano de obra</t>
  </si>
  <si>
    <t xml:space="preserve">mo020</t>
  </si>
  <si>
    <t xml:space="preserve">h</t>
  </si>
  <si>
    <t xml:space="preserve">Oficial 1ª construcción.</t>
  </si>
  <si>
    <t xml:space="preserve">mo113</t>
  </si>
  <si>
    <t xml:space="preserve">h</t>
  </si>
  <si>
    <t xml:space="preserve">Peón ordinario construcción.</t>
  </si>
  <si>
    <t xml:space="preserve">mo018</t>
  </si>
  <si>
    <t xml:space="preserve">h</t>
  </si>
  <si>
    <t xml:space="preserve">Oficial 1ª cerrajero.</t>
  </si>
  <si>
    <t xml:space="preserve">mo059</t>
  </si>
  <si>
    <t xml:space="preserve">h</t>
  </si>
  <si>
    <t xml:space="preserve">Ayudante cerrajero.</t>
  </si>
  <si>
    <t xml:space="preserve">Subtotal mano de obra:</t>
  </si>
  <si>
    <t xml:space="preserve">Costes directos complementarios</t>
  </si>
  <si>
    <t xml:space="preserve">%</t>
  </si>
  <si>
    <t xml:space="preserve">Costes directos complementarios</t>
  </si>
  <si>
    <t xml:space="preserve">Coste de mantenimiento decenal: 262,70€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</si>
  <si>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</si>
  <si>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</si>
  <si>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</si>
  <si>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</si>
  <si>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</si>
  <si>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13241:2003+A2:2016</t>
  </si>
  <si>
    <t xml:space="preserve">1/3</t>
  </si>
  <si>
    <t xml:space="preserve">Puertas y portones industriales, comerciales y de garaje. Norma de producto, características de prestación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</si>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</sst>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70" customWidth="1"/>
    <col min="4" max="4" width="5.95" customWidth="1"/>
    <col min="5" max="5" width="71.74" customWidth="1"/>
    <col min="6" max="6" width="13.26" customWidth="1"/>
    <col min="7" max="7" width="11.56" customWidth="1"/>
    <col min="8" max="8" width="2.55" customWidth="1"/>
    <col min="9" max="9" width="9.01" customWidth="1"/>
  </cols>
  <sheetData>
    <row r="1" spans="1:1" ht="2.25" thickBot="1" customHeight="1">
      <c r="A1" s="1" t="s">
        <v>0</v>
      </c>
      <c r="B1" s="1"/>
      <c r="C1" s="1"/>
      <c r="D1" s="1"/>
      <c r="E1" s="1"/>
      <c r="F1" s="1"/>
      <c r="G1" s="1"/>
      <c r="H1" s="1"/>
      <c r="I1" s="1"/>
    </row>
    <row r="3" spans="1:9" ht="13.50" thickBot="1" customHeight="1">
      <c r="A3" s="2" t="s">
        <v>1</v>
      </c>
      <c r="B3" s="3" t="s">
        <v>2</v>
      </c>
      <c r="C3" s="3"/>
      <c r="D3" s="2" t="s">
        <v>3</v>
      </c>
      <c r="E3" s="2"/>
      <c r="F3" s="2"/>
      <c r="G3" s="2"/>
      <c r="H3" s="2"/>
      <c r="I3" s="2"/>
    </row>
    <row r="5" spans="1:9" ht="34.50" thickBot="1" customHeight="1">
      <c r="A5" s="5" t="s">
        <v>4</v>
      </c>
      <c r="B5" s="5"/>
      <c r="C5" s="5"/>
      <c r="D5" s="5"/>
      <c r="E5" s="5"/>
      <c r="F5" s="5"/>
      <c r="G5" s="5"/>
      <c r="H5" s="5"/>
      <c r="I5" s="5"/>
    </row>
    <row r="8" spans="1:9" ht="24.00" thickBot="1" customHeight="1">
      <c r="A8" s="6" t="s">
        <v>5</v>
      </c>
      <c r="B8" s="6"/>
      <c r="C8" s="6" t="s">
        <v>6</v>
      </c>
      <c r="D8" s="6"/>
      <c r="E8" s="6" t="s">
        <v>7</v>
      </c>
      <c r="F8" s="7" t="s">
        <v>8</v>
      </c>
      <c r="G8" s="7" t="s">
        <v>9</v>
      </c>
      <c r="H8" s="7" t="s">
        <v>10</v>
      </c>
      <c r="I8" s="7"/>
    </row>
    <row r="9" spans="1:9" ht="13.50" thickBot="1" customHeight="1">
      <c r="A9" s="8">
        <v>1</v>
      </c>
      <c r="B9" s="8"/>
      <c r="C9" s="8"/>
      <c r="D9" s="8"/>
      <c r="E9" s="9" t="s">
        <v>11</v>
      </c>
      <c r="F9" s="9"/>
      <c r="G9" s="8"/>
      <c r="H9" s="8"/>
      <c r="I9" s="8"/>
    </row>
    <row r="10" spans="1:9" ht="66.00" thickBot="1" customHeight="1">
      <c r="A10" s="1" t="s">
        <v>12</v>
      </c>
      <c r="B10" s="1"/>
      <c r="C10" s="10" t="s">
        <v>13</v>
      </c>
      <c r="D10" s="10"/>
      <c r="E10" s="1" t="s">
        <v>14</v>
      </c>
      <c r="F10" s="12">
        <v>1</v>
      </c>
      <c r="G10" s="14">
        <v>1213.53</v>
      </c>
      <c r="H10" s="14">
        <f ca="1">ROUND(INDIRECT(ADDRESS(ROW()+(0), COLUMN()+(-2), 1))*INDIRECT(ADDRESS(ROW()+(0), COLUMN()+(-1), 1)), 2)</f>
        <v>1213.53</v>
      </c>
      <c r="I10" s="14"/>
    </row>
    <row r="11" spans="1:9" ht="13.50" thickBot="1" customHeight="1">
      <c r="A11" s="15"/>
      <c r="B11" s="15"/>
      <c r="C11" s="15"/>
      <c r="D11" s="15"/>
      <c r="E11" s="15"/>
      <c r="F11" s="9" t="s">
        <v>15</v>
      </c>
      <c r="G11" s="9"/>
      <c r="H11" s="17">
        <f ca="1">ROUND(SUM(INDIRECT(ADDRESS(ROW()+(-1), COLUMN()+(0), 1))), 2)</f>
        <v>1213.53</v>
      </c>
      <c r="I11" s="17"/>
    </row>
    <row r="12" spans="1:9" ht="13.50" thickBot="1" customHeight="1">
      <c r="A12" s="15">
        <v>2</v>
      </c>
      <c r="B12" s="15"/>
      <c r="C12" s="15"/>
      <c r="D12" s="15"/>
      <c r="E12" s="18" t="s">
        <v>16</v>
      </c>
      <c r="F12" s="18"/>
      <c r="G12" s="15"/>
      <c r="H12" s="15"/>
      <c r="I12" s="15"/>
    </row>
    <row r="13" spans="1:9" ht="13.50" thickBot="1" customHeight="1">
      <c r="A13" s="1" t="s">
        <v>17</v>
      </c>
      <c r="B13" s="1"/>
      <c r="C13" s="10" t="s">
        <v>18</v>
      </c>
      <c r="D13" s="10"/>
      <c r="E13" s="1" t="s">
        <v>19</v>
      </c>
      <c r="F13" s="11">
        <v>0.463</v>
      </c>
      <c r="G13" s="13">
        <v>24.41</v>
      </c>
      <c r="H13" s="13">
        <f ca="1">ROUND(INDIRECT(ADDRESS(ROW()+(0), COLUMN()+(-2), 1))*INDIRECT(ADDRESS(ROW()+(0), COLUMN()+(-1), 1)), 2)</f>
        <v>11.3</v>
      </c>
      <c r="I13" s="13"/>
    </row>
    <row r="14" spans="1:9" ht="13.50" thickBot="1" customHeight="1">
      <c r="A14" s="1" t="s">
        <v>20</v>
      </c>
      <c r="B14" s="1"/>
      <c r="C14" s="10" t="s">
        <v>21</v>
      </c>
      <c r="D14" s="10"/>
      <c r="E14" s="1" t="s">
        <v>22</v>
      </c>
      <c r="F14" s="11">
        <v>0.463</v>
      </c>
      <c r="G14" s="13">
        <v>22.96</v>
      </c>
      <c r="H14" s="13">
        <f ca="1">ROUND(INDIRECT(ADDRESS(ROW()+(0), COLUMN()+(-2), 1))*INDIRECT(ADDRESS(ROW()+(0), COLUMN()+(-1), 1)), 2)</f>
        <v>10.63</v>
      </c>
      <c r="I14" s="13"/>
    </row>
    <row r="15" spans="1:9" ht="13.50" thickBot="1" customHeight="1">
      <c r="A15" s="1" t="s">
        <v>23</v>
      </c>
      <c r="B15" s="1"/>
      <c r="C15" s="10" t="s">
        <v>24</v>
      </c>
      <c r="D15" s="10"/>
      <c r="E15" s="1" t="s">
        <v>25</v>
      </c>
      <c r="F15" s="11">
        <v>1.081</v>
      </c>
      <c r="G15" s="13">
        <v>24.72</v>
      </c>
      <c r="H15" s="13">
        <f ca="1">ROUND(INDIRECT(ADDRESS(ROW()+(0), COLUMN()+(-2), 1))*INDIRECT(ADDRESS(ROW()+(0), COLUMN()+(-1), 1)), 2)</f>
        <v>26.72</v>
      </c>
      <c r="I15" s="13"/>
    </row>
    <row r="16" spans="1:9" ht="13.50" thickBot="1" customHeight="1">
      <c r="A16" s="1" t="s">
        <v>26</v>
      </c>
      <c r="B16" s="1"/>
      <c r="C16" s="10" t="s">
        <v>27</v>
      </c>
      <c r="D16" s="10"/>
      <c r="E16" s="1" t="s">
        <v>28</v>
      </c>
      <c r="F16" s="12">
        <v>1.081</v>
      </c>
      <c r="G16" s="14">
        <v>23.66</v>
      </c>
      <c r="H16" s="14">
        <f ca="1">ROUND(INDIRECT(ADDRESS(ROW()+(0), COLUMN()+(-2), 1))*INDIRECT(ADDRESS(ROW()+(0), COLUMN()+(-1), 1)), 2)</f>
        <v>25.58</v>
      </c>
      <c r="I16" s="14"/>
    </row>
    <row r="17" spans="1:9" ht="13.50" thickBot="1" customHeight="1">
      <c r="A17" s="15"/>
      <c r="B17" s="15"/>
      <c r="C17" s="15"/>
      <c r="D17" s="15"/>
      <c r="E17" s="15"/>
      <c r="F17" s="9" t="s">
        <v>29</v>
      </c>
      <c r="G17" s="9"/>
      <c r="H17" s="17">
        <f ca="1">ROUND(SUM(INDIRECT(ADDRESS(ROW()+(-1), COLUMN()+(0), 1)),INDIRECT(ADDRESS(ROW()+(-2), COLUMN()+(0), 1)),INDIRECT(ADDRESS(ROW()+(-3), COLUMN()+(0), 1)),INDIRECT(ADDRESS(ROW()+(-4), COLUMN()+(0), 1))), 2)</f>
        <v>74.23</v>
      </c>
      <c r="I17" s="17"/>
    </row>
    <row r="18" spans="1:9" ht="13.50" thickBot="1" customHeight="1">
      <c r="A18" s="15">
        <v>3</v>
      </c>
      <c r="B18" s="15"/>
      <c r="C18" s="15"/>
      <c r="D18" s="15"/>
      <c r="E18" s="18" t="s">
        <v>30</v>
      </c>
      <c r="F18" s="18"/>
      <c r="G18" s="15"/>
      <c r="H18" s="15"/>
      <c r="I18" s="15"/>
    </row>
    <row r="19" spans="1:9" ht="13.50" thickBot="1" customHeight="1">
      <c r="A19" s="19"/>
      <c r="B19" s="19"/>
      <c r="C19" s="20" t="s">
        <v>31</v>
      </c>
      <c r="D19" s="20"/>
      <c r="E19" s="19" t="s">
        <v>32</v>
      </c>
      <c r="F19" s="12">
        <v>2</v>
      </c>
      <c r="G19" s="14">
        <f ca="1">ROUND(SUM(INDIRECT(ADDRESS(ROW()+(-2), COLUMN()+(1), 1)),INDIRECT(ADDRESS(ROW()+(-8), COLUMN()+(1), 1))), 2)</f>
        <v>1287.76</v>
      </c>
      <c r="H19" s="14">
        <f ca="1">ROUND(INDIRECT(ADDRESS(ROW()+(0), COLUMN()+(-2), 1))*INDIRECT(ADDRESS(ROW()+(0), COLUMN()+(-1), 1))/100, 2)</f>
        <v>25.76</v>
      </c>
      <c r="I19" s="14"/>
    </row>
    <row r="20" spans="1:9" ht="13.50" thickBot="1" customHeight="1">
      <c r="A20" s="21" t="s">
        <v>33</v>
      </c>
      <c r="B20" s="21"/>
      <c r="C20" s="22"/>
      <c r="D20" s="22"/>
      <c r="E20" s="23"/>
      <c r="F20" s="24" t="s">
        <v>34</v>
      </c>
      <c r="G20" s="25"/>
      <c r="H20" s="26">
        <f ca="1">ROUND(SUM(INDIRECT(ADDRESS(ROW()+(-1), COLUMN()+(0), 1)),INDIRECT(ADDRESS(ROW()+(-3), COLUMN()+(0), 1)),INDIRECT(ADDRESS(ROW()+(-9), COLUMN()+(0), 1))), 2)</f>
        <v>1313.52</v>
      </c>
      <c r="I20" s="26"/>
    </row>
    <row r="23" spans="1:9" ht="13.50" thickBot="1" customHeight="1">
      <c r="A23" s="27" t="s">
        <v>35</v>
      </c>
      <c r="B23" s="27"/>
      <c r="C23" s="27"/>
      <c r="D23" s="27"/>
      <c r="E23" s="27"/>
      <c r="F23" s="27" t="s">
        <v>36</v>
      </c>
      <c r="G23" s="27" t="s">
        <v>37</v>
      </c>
      <c r="H23" s="27"/>
      <c r="I23" s="27" t="s">
        <v>38</v>
      </c>
    </row>
    <row r="24" spans="1:9" ht="13.50" thickBot="1" customHeight="1">
      <c r="A24" s="28" t="s">
        <v>39</v>
      </c>
      <c r="B24" s="28"/>
      <c r="C24" s="28"/>
      <c r="D24" s="28"/>
      <c r="E24" s="28"/>
      <c r="F24" s="29">
        <v>1.11202e+06</v>
      </c>
      <c r="G24" s="29">
        <v>1.11202e+06</v>
      </c>
      <c r="H24" s="29"/>
      <c r="I24" s="29" t="s">
        <v>40</v>
      </c>
    </row>
    <row r="25" spans="1:9" ht="13.50" thickBot="1" customHeight="1">
      <c r="A25" s="30" t="s">
        <v>41</v>
      </c>
      <c r="B25" s="30"/>
      <c r="C25" s="30"/>
      <c r="D25" s="30"/>
      <c r="E25" s="30"/>
      <c r="F25" s="31"/>
      <c r="G25" s="31"/>
      <c r="H25" s="31"/>
      <c r="I25" s="31"/>
    </row>
    <row r="28" spans="1:1" ht="33.75" thickBot="1" customHeight="1">
      <c r="A28" s="1" t="s">
        <v>42</v>
      </c>
      <c r="B28" s="1"/>
      <c r="C28" s="1"/>
      <c r="D28" s="1"/>
      <c r="E28" s="1"/>
      <c r="F28" s="1"/>
      <c r="G28" s="1"/>
      <c r="H28" s="1"/>
      <c r="I28" s="1"/>
    </row>
    <row r="29" spans="1:1" ht="33.75" thickBot="1" customHeight="1">
      <c r="A29" s="1" t="s">
        <v>43</v>
      </c>
      <c r="B29" s="1"/>
      <c r="C29" s="1"/>
      <c r="D29" s="1"/>
      <c r="E29" s="1"/>
      <c r="F29" s="1"/>
      <c r="G29" s="1"/>
      <c r="H29" s="1"/>
      <c r="I29" s="1"/>
    </row>
    <row r="30" spans="1:1" ht="33.75" thickBot="1" customHeight="1">
      <c r="A30" s="1" t="s">
        <v>44</v>
      </c>
      <c r="B30" s="1"/>
      <c r="C30" s="1"/>
      <c r="D30" s="1"/>
      <c r="E30" s="1"/>
      <c r="F30" s="1"/>
      <c r="G30" s="1"/>
      <c r="H30" s="1"/>
      <c r="I30" s="1"/>
    </row>
  </sheetData>
  <mergeCells count="58">
    <mergeCell ref="A1:I1"/>
    <mergeCell ref="B3:C3"/>
    <mergeCell ref="D3:I3"/>
    <mergeCell ref="A5:I5"/>
    <mergeCell ref="A8:B8"/>
    <mergeCell ref="C8:D8"/>
    <mergeCell ref="H8:I8"/>
    <mergeCell ref="A9:B9"/>
    <mergeCell ref="C9:D9"/>
    <mergeCell ref="E9:F9"/>
    <mergeCell ref="H9:I9"/>
    <mergeCell ref="A10:B10"/>
    <mergeCell ref="C10:D10"/>
    <mergeCell ref="H10:I10"/>
    <mergeCell ref="A11:B11"/>
    <mergeCell ref="C11:D11"/>
    <mergeCell ref="F11:G11"/>
    <mergeCell ref="H11:I11"/>
    <mergeCell ref="A12:B12"/>
    <mergeCell ref="C12:D12"/>
    <mergeCell ref="E12:F12"/>
    <mergeCell ref="H12:I12"/>
    <mergeCell ref="A13:B13"/>
    <mergeCell ref="C13:D13"/>
    <mergeCell ref="H13:I13"/>
    <mergeCell ref="A14:B14"/>
    <mergeCell ref="C14:D14"/>
    <mergeCell ref="H14:I14"/>
    <mergeCell ref="A15:B15"/>
    <mergeCell ref="C15:D15"/>
    <mergeCell ref="H15:I15"/>
    <mergeCell ref="A16:B16"/>
    <mergeCell ref="C16:D16"/>
    <mergeCell ref="H16:I16"/>
    <mergeCell ref="A17:B17"/>
    <mergeCell ref="C17:D17"/>
    <mergeCell ref="F17:G17"/>
    <mergeCell ref="H17:I17"/>
    <mergeCell ref="A18:B18"/>
    <mergeCell ref="C18:D18"/>
    <mergeCell ref="E18:F18"/>
    <mergeCell ref="H18:I18"/>
    <mergeCell ref="A19:B19"/>
    <mergeCell ref="C19:D19"/>
    <mergeCell ref="H19:I19"/>
    <mergeCell ref="A20:E20"/>
    <mergeCell ref="F20:G20"/>
    <mergeCell ref="H20:I20"/>
    <mergeCell ref="A23:E23"/>
    <mergeCell ref="G23:H23"/>
    <mergeCell ref="A24:E24"/>
    <mergeCell ref="F24:F25"/>
    <mergeCell ref="G24:H25"/>
    <mergeCell ref="I24:I25"/>
    <mergeCell ref="A25:E25"/>
    <mergeCell ref="A28:I28"/>
    <mergeCell ref="A29:I29"/>
    <mergeCell ref="A30:I30"/>
  </mergeCells>
  <pageMargins left="0.147638" right="0.147638" top="0.206693" bottom="0.206693" header="0.0" footer="0.0"/>
  <pageSetup paperSize="9" orientation="portrait"/>
  <rowBreaks count="0" manualBreakCount="0">
    </rowBreaks>
</worksheet>
</file>