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<sst xmlns="http://schemas.openxmlformats.org/spreadsheetml/2006/main" count="44" uniqueCount="44">
  <si>
    <t xml:space="preserve"/>
  </si>
  <si>
    <t xml:space="preserve">LGM030</t>
  </si>
  <si>
    <t xml:space="preserve">Ud</t>
  </si>
  <si>
    <t xml:space="preserve">Puerta seccional para garaje, de madera.</t>
  </si>
  <si>
    <r>
      <rPr>
        <sz val="8.25"/>
        <color rgb="FF000000"/>
        <rFont val="Arial"/>
        <family val="2"/>
      </rPr>
      <t xml:space="preserve">Puerta seccional para garaje, formada por panel con cuarterones de madera maciza, 350x230 cm, apertura manual.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</si>
  <si>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</si>
  <si>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</si>
  <si>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</si>
  <si>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</si>
  <si>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</si>
  <si>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</si>
  <si>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</si>
  <si>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mt26pgs020t</t>
  </si>
  <si>
    <t xml:space="preserve">Ud</t>
  </si>
  <si>
    <t xml:space="preserve">Puerta seccional para garaje, formada por panel con cuarterones de madera maciza, 350x230 cm, incluso complementos. Según UNE-EN 13241-1.</t>
  </si>
  <si>
    <t xml:space="preserve">Subtotal materiales:</t>
  </si>
  <si>
    <t xml:space="preserve">Mano de obra</t>
  </si>
  <si>
    <t xml:space="preserve">mo020</t>
  </si>
  <si>
    <t xml:space="preserve">h</t>
  </si>
  <si>
    <t xml:space="preserve">Oficial 1ª construcción.</t>
  </si>
  <si>
    <t xml:space="preserve">mo113</t>
  </si>
  <si>
    <t xml:space="preserve">h</t>
  </si>
  <si>
    <t xml:space="preserve">Peón ordinario construcción.</t>
  </si>
  <si>
    <t xml:space="preserve">mo018</t>
  </si>
  <si>
    <t xml:space="preserve">h</t>
  </si>
  <si>
    <t xml:space="preserve">Oficial 1ª cerrajero.</t>
  </si>
  <si>
    <t xml:space="preserve">mo059</t>
  </si>
  <si>
    <t xml:space="preserve">h</t>
  </si>
  <si>
    <t xml:space="preserve">Ayudante cerrajero.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</si>
  <si>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</si>
  <si>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</si>
  <si>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</si>
  <si>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</si>
  <si>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511,56€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</si>
  <si>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</si>
  <si>
    <t xml:space="preserve">Referencia norma UNE y Título de la norma transposición de norma armonizada</t>
  </si>
  <si>
    <r>
      <rPr>
        <sz val="8.25"/>
        <color rgb="FF000000"/>
        <rFont val="Arial"/>
        <family val="2"/>
      </rPr>
      <t xml:space="preserve">Aplicabilidad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</si>
  <si>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Obligatoriedad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</si>
  <si>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</si>
  <si>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UNE-EN 13241-1:2004/A1:2011</t>
  </si>
  <si>
    <t xml:space="preserve">Puertas industriales, comerciales, de garaje y portones. Norma de producto. Parte 1: Productos sin características de resistencia al fuego o control de humos.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</si>
  <si>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de aplicabilidad de la norma armonizada e inicio del período de coexistencia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</si>
  <si>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final del período de coexistencia / entrada en vigor marcado CE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</si>
  <si>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evaluación y verificación de la constancia de las prestaciones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</si>
</sst>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8" xfId="0" applyFont="1" applyAlignment="1">
      <alignment horizontal="left" vertical="center" wrapText="1"/>
    </xf>
    <xf numFmtId="0" fontId="0" fillId="0" borderId="8" xfId="0" applyFont="1" applyAlignment="1">
      <alignment horizontal="center" vertical="center" wrapText="1"/>
    </xf>
    <xf numFmtId="0" fontId="0" fillId="0" borderId="9" xfId="0" applyFont="1" applyAlignment="1">
      <alignment horizontal="left" vertical="center" wrapText="1"/>
    </xf>
    <xf numFmtId="0" fontId="0" fillId="0" borderId="9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67" customWidth="1"/>
    <col min="2" max="2" width="3.23" customWidth="1"/>
    <col min="3" max="3" width="2.89" customWidth="1"/>
    <col min="4" max="4" width="4.76" customWidth="1"/>
    <col min="5" max="5" width="72.59" customWidth="1"/>
    <col min="6" max="6" width="13.26" customWidth="1"/>
    <col min="7" max="7" width="11.56" customWidth="1"/>
    <col min="8" max="8" width="2.55" customWidth="1"/>
    <col min="9" max="9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</row>
    <row r="3" spans="1:9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  <c r="I3" s="2"/>
    </row>
    <row r="5" spans="1:9" ht="24.0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</row>
    <row r="8" spans="1:9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  <c r="I8" s="7"/>
    </row>
    <row r="9" spans="1:9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  <c r="I9" s="8"/>
    </row>
    <row r="10" spans="1:9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2397.39</v>
      </c>
      <c r="H10" s="14">
        <f ca="1">ROUND(INDIRECT(ADDRESS(ROW()+(0), COLUMN()+(-2), 1))*INDIRECT(ADDRESS(ROW()+(0), COLUMN()+(-1), 1)), 2)</f>
        <v>2397.39</v>
      </c>
      <c r="I10" s="14"/>
    </row>
    <row r="11" spans="1:9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2397.39</v>
      </c>
      <c r="I11" s="17"/>
    </row>
    <row r="12" spans="1:9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  <c r="I12" s="15"/>
    </row>
    <row r="13" spans="1:9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0.89</v>
      </c>
      <c r="G13" s="13">
        <v>18.91</v>
      </c>
      <c r="H13" s="13">
        <f ca="1">ROUND(INDIRECT(ADDRESS(ROW()+(0), COLUMN()+(-2), 1))*INDIRECT(ADDRESS(ROW()+(0), COLUMN()+(-1), 1)), 2)</f>
        <v>16.83</v>
      </c>
      <c r="I13" s="13"/>
    </row>
    <row r="14" spans="1:9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0.89</v>
      </c>
      <c r="G14" s="13">
        <v>17.64</v>
      </c>
      <c r="H14" s="13">
        <f ca="1">ROUND(INDIRECT(ADDRESS(ROW()+(0), COLUMN()+(-2), 1))*INDIRECT(ADDRESS(ROW()+(0), COLUMN()+(-1), 1)), 2)</f>
        <v>15.7</v>
      </c>
      <c r="I14" s="13"/>
    </row>
    <row r="15" spans="1:9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1">
        <v>2.078</v>
      </c>
      <c r="G15" s="13">
        <v>19.17</v>
      </c>
      <c r="H15" s="13">
        <f ca="1">ROUND(INDIRECT(ADDRESS(ROW()+(0), COLUMN()+(-2), 1))*INDIRECT(ADDRESS(ROW()+(0), COLUMN()+(-1), 1)), 2)</f>
        <v>39.84</v>
      </c>
      <c r="I15" s="13"/>
    </row>
    <row r="16" spans="1:9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2">
        <v>2.078</v>
      </c>
      <c r="G16" s="14">
        <v>18.24</v>
      </c>
      <c r="H16" s="14">
        <f ca="1">ROUND(INDIRECT(ADDRESS(ROW()+(0), COLUMN()+(-2), 1))*INDIRECT(ADDRESS(ROW()+(0), COLUMN()+(-1), 1)), 2)</f>
        <v>37.9</v>
      </c>
      <c r="I16" s="14"/>
    </row>
    <row r="17" spans="1:9" ht="13.50" thickBot="1" customHeight="1">
      <c r="A17" s="15"/>
      <c r="B17" s="15"/>
      <c r="C17" s="15"/>
      <c r="D17" s="15"/>
      <c r="E17" s="15"/>
      <c r="F17" s="9" t="s">
        <v>29</v>
      </c>
      <c r="G17" s="9"/>
      <c r="H17" s="17">
        <f ca="1">ROUND(SUM(INDIRECT(ADDRESS(ROW()+(-1), COLUMN()+(0), 1)),INDIRECT(ADDRESS(ROW()+(-2), COLUMN()+(0), 1)),INDIRECT(ADDRESS(ROW()+(-3), COLUMN()+(0), 1)),INDIRECT(ADDRESS(ROW()+(-4), COLUMN()+(0), 1))), 2)</f>
        <v>110.27</v>
      </c>
      <c r="I17" s="17"/>
    </row>
    <row r="18" spans="1:9" ht="13.50" thickBot="1" customHeight="1">
      <c r="A18" s="15">
        <v>3</v>
      </c>
      <c r="B18" s="15"/>
      <c r="C18" s="15"/>
      <c r="D18" s="15"/>
      <c r="E18" s="18" t="s">
        <v>30</v>
      </c>
      <c r="F18" s="18"/>
      <c r="G18" s="15"/>
      <c r="H18" s="15"/>
      <c r="I18" s="15"/>
    </row>
    <row r="19" spans="1:9" ht="13.50" thickBot="1" customHeight="1">
      <c r="A19" s="19"/>
      <c r="B19" s="19"/>
      <c r="C19" s="20" t="s">
        <v>31</v>
      </c>
      <c r="D19" s="20"/>
      <c r="E19" s="19" t="s">
        <v>32</v>
      </c>
      <c r="F19" s="12">
        <v>2</v>
      </c>
      <c r="G19" s="14">
        <f ca="1">ROUND(SUM(INDIRECT(ADDRESS(ROW()+(-2), COLUMN()+(1), 1)),INDIRECT(ADDRESS(ROW()+(-8), COLUMN()+(1), 1))), 2)</f>
        <v>2507.66</v>
      </c>
      <c r="H19" s="14">
        <f ca="1">ROUND(INDIRECT(ADDRESS(ROW()+(0), COLUMN()+(-2), 1))*INDIRECT(ADDRESS(ROW()+(0), COLUMN()+(-1), 1))/100, 2)</f>
        <v>50.15</v>
      </c>
      <c r="I19" s="14"/>
    </row>
    <row r="20" spans="1:9" ht="13.50" thickBot="1" customHeight="1">
      <c r="A20" s="21" t="s">
        <v>33</v>
      </c>
      <c r="B20" s="21"/>
      <c r="C20" s="22"/>
      <c r="D20" s="22"/>
      <c r="E20" s="23"/>
      <c r="F20" s="24" t="s">
        <v>34</v>
      </c>
      <c r="G20" s="25"/>
      <c r="H20" s="26">
        <f ca="1">ROUND(SUM(INDIRECT(ADDRESS(ROW()+(-1), COLUMN()+(0), 1)),INDIRECT(ADDRESS(ROW()+(-3), COLUMN()+(0), 1)),INDIRECT(ADDRESS(ROW()+(-9), COLUMN()+(0), 1))), 2)</f>
        <v>2557.81</v>
      </c>
      <c r="I20" s="26"/>
    </row>
    <row r="23" spans="1:9" ht="13.50" thickBot="1" customHeight="1">
      <c r="A23" s="27" t="s">
        <v>35</v>
      </c>
      <c r="B23" s="27"/>
      <c r="C23" s="27"/>
      <c r="D23" s="27"/>
      <c r="E23" s="27"/>
      <c r="F23" s="27" t="s">
        <v>36</v>
      </c>
      <c r="G23" s="27" t="s">
        <v>37</v>
      </c>
      <c r="H23" s="27"/>
      <c r="I23" s="27" t="s">
        <v>38</v>
      </c>
    </row>
    <row r="24" spans="1:9" ht="13.50" thickBot="1" customHeight="1">
      <c r="A24" s="28" t="s">
        <v>39</v>
      </c>
      <c r="B24" s="28"/>
      <c r="C24" s="28"/>
      <c r="D24" s="28"/>
      <c r="E24" s="28"/>
      <c r="F24" s="29">
        <v>112012</v>
      </c>
      <c r="G24" s="29">
        <v>112013</v>
      </c>
      <c r="H24" s="29"/>
      <c r="I24" s="29">
        <v>3</v>
      </c>
    </row>
    <row r="25" spans="1:9" ht="24.00" thickBot="1" customHeight="1">
      <c r="A25" s="30" t="s">
        <v>40</v>
      </c>
      <c r="B25" s="30"/>
      <c r="C25" s="30"/>
      <c r="D25" s="30"/>
      <c r="E25" s="30"/>
      <c r="F25" s="31"/>
      <c r="G25" s="31"/>
      <c r="H25" s="31"/>
      <c r="I25" s="31"/>
    </row>
    <row r="28" spans="1:1" ht="33.75" thickBot="1" customHeight="1">
      <c r="A28" s="1" t="s">
        <v>41</v>
      </c>
      <c r="B28" s="1"/>
      <c r="C28" s="1"/>
      <c r="D28" s="1"/>
      <c r="E28" s="1"/>
      <c r="F28" s="1"/>
      <c r="G28" s="1"/>
      <c r="H28" s="1"/>
      <c r="I28" s="1"/>
    </row>
    <row r="29" spans="1:1" ht="33.75" thickBot="1" customHeight="1">
      <c r="A29" s="1" t="s">
        <v>42</v>
      </c>
      <c r="B29" s="1"/>
      <c r="C29" s="1"/>
      <c r="D29" s="1"/>
      <c r="E29" s="1"/>
      <c r="F29" s="1"/>
      <c r="G29" s="1"/>
      <c r="H29" s="1"/>
      <c r="I29" s="1"/>
    </row>
    <row r="30" spans="1:1" ht="33.75" thickBot="1" customHeight="1">
      <c r="A30" s="1" t="s">
        <v>43</v>
      </c>
      <c r="B30" s="1"/>
      <c r="C30" s="1"/>
      <c r="D30" s="1"/>
      <c r="E30" s="1"/>
      <c r="F30" s="1"/>
      <c r="G30" s="1"/>
      <c r="H30" s="1"/>
      <c r="I30" s="1"/>
    </row>
  </sheetData>
  <mergeCells count="58">
    <mergeCell ref="A1:I1"/>
    <mergeCell ref="B3:C3"/>
    <mergeCell ref="D3:I3"/>
    <mergeCell ref="A5:I5"/>
    <mergeCell ref="A8:B8"/>
    <mergeCell ref="C8:D8"/>
    <mergeCell ref="H8:I8"/>
    <mergeCell ref="A9:B9"/>
    <mergeCell ref="C9:D9"/>
    <mergeCell ref="E9:F9"/>
    <mergeCell ref="H9:I9"/>
    <mergeCell ref="A10:B10"/>
    <mergeCell ref="C10:D10"/>
    <mergeCell ref="H10:I10"/>
    <mergeCell ref="A11:B11"/>
    <mergeCell ref="C11:D11"/>
    <mergeCell ref="F11:G11"/>
    <mergeCell ref="H11:I11"/>
    <mergeCell ref="A12:B12"/>
    <mergeCell ref="C12:D12"/>
    <mergeCell ref="E12:F12"/>
    <mergeCell ref="H12:I12"/>
    <mergeCell ref="A13:B13"/>
    <mergeCell ref="C13:D13"/>
    <mergeCell ref="H13:I13"/>
    <mergeCell ref="A14:B14"/>
    <mergeCell ref="C14:D14"/>
    <mergeCell ref="H14:I14"/>
    <mergeCell ref="A15:B15"/>
    <mergeCell ref="C15:D15"/>
    <mergeCell ref="H15:I15"/>
    <mergeCell ref="A16:B16"/>
    <mergeCell ref="C16:D16"/>
    <mergeCell ref="H16:I16"/>
    <mergeCell ref="A17:B17"/>
    <mergeCell ref="C17:D17"/>
    <mergeCell ref="F17:G17"/>
    <mergeCell ref="H17:I17"/>
    <mergeCell ref="A18:B18"/>
    <mergeCell ref="C18:D18"/>
    <mergeCell ref="E18:F18"/>
    <mergeCell ref="H18:I18"/>
    <mergeCell ref="A19:B19"/>
    <mergeCell ref="C19:D19"/>
    <mergeCell ref="H19:I19"/>
    <mergeCell ref="A20:E20"/>
    <mergeCell ref="F20:G20"/>
    <mergeCell ref="H20:I20"/>
    <mergeCell ref="A23:E23"/>
    <mergeCell ref="G23:H23"/>
    <mergeCell ref="A24:E24"/>
    <mergeCell ref="F24:F25"/>
    <mergeCell ref="G24:H25"/>
    <mergeCell ref="I24:I25"/>
    <mergeCell ref="A25:E25"/>
    <mergeCell ref="A28:I28"/>
    <mergeCell ref="A29:I29"/>
    <mergeCell ref="A30:I30"/>
  </mergeCells>
  <pageMargins left="0.147638" right="0.147638" top="0.206693" bottom="0.206693" header="0.0" footer="0.0"/>
  <pageSetup paperSize="9" orientation="portrait"/>
  <rowBreaks count="0" manualBreakCount="0">
    </rowBreaks>
</worksheet>
</file>