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<sst xmlns="http://schemas.openxmlformats.org/spreadsheetml/2006/main" count="35" uniqueCount="35">
  <si>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</si>
  <si>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LPP020</t>
  </si>
  <si>
    <t xml:space="preserve">m²</t>
  </si>
  <si>
    <t xml:space="preserve">Puerta industrial apilable de apertura rápida.</t>
  </si>
  <si>
    <r>
      <rPr>
        <b/>
        <sz val="7.80"/>
        <color rgb="FF000000"/>
        <rFont val="Arial"/>
        <family val="2"/>
      </rPr>
      <t xml:space="preserve">Puerta industrial apilable de apertura rápida, de entre 3 y 3,5 m de altura máxima, formada por lona de PVC, marco y estructura de acero galvanizado, cuadro de maniobra, pulsador, fotocélula de seguridad y mecanismos</t>
    </r>
    <r>
      <rPr>
        <sz val="7.80"/>
        <color rgb="FF000000"/>
        <rFont val="Arial"/>
        <family val="2"/>
      </rPr>
      <t xml:space="preserve">, fijada </t>
    </r>
    <r>
      <rPr>
        <b/>
        <sz val="7.80"/>
        <color rgb="FF000000"/>
        <rFont val="Arial"/>
        <family val="2"/>
      </rPr>
      <t xml:space="preserve">mediante atornillado en obra de fábrica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</si>
  <si>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</si>
  <si>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</si>
  <si>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</si>
  <si>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</si>
  <si>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</si>
  <si>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</si>
  <si>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mt26pes020a</t>
  </si>
  <si>
    <t xml:space="preserve">m²</t>
  </si>
  <si>
    <t xml:space="preserve">Puerta industrial apilable de apertura rápida, de entre 3 y 3,5 m de altura máxima, formada por lona de PVC, marco y estructura de acero galvanizado, cuadro de maniobra, pulsador, fotocélula de seguridad y mecanismos, según UNE-EN 13241-1.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</si>
  <si>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</si>
  <si>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</si>
  <si>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</si>
  <si>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</si>
  <si>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</si>
  <si>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</si>
  <si>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</si>
  <si>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</si>
  <si>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</si>
  <si>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</si>
  <si>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128,86€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</si>
  <si>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</si>
  <si>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</si>
  <si>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</si>
  <si>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</si>
  <si>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</si>
  <si>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13241-1:2004/A1:2011</t>
  </si>
  <si>
    <t xml:space="preserve">Puertas industriales, comerciales, de garaje y portones. Norma de producto. Parte 1: Productos sin características de resistencia al fuego o control de humos.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</si>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</sst>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12" customWidth="1"/>
    <col min="4" max="4" width="22.00" customWidth="1"/>
    <col min="5" max="5" width="26.23" customWidth="1"/>
    <col min="6" max="6" width="12.68" customWidth="1"/>
    <col min="7" max="7" width="1.02" customWidth="1"/>
    <col min="8" max="8" width="1.89" customWidth="1"/>
    <col min="9" max="9" width="4.52" customWidth="1"/>
    <col min="10" max="10" width="4.66" customWidth="1"/>
    <col min="11" max="11" width="6.41" customWidth="1"/>
    <col min="12" max="12" width="2.48" customWidth="1"/>
    <col min="13" max="13" width="4.66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1.000000</v>
      </c>
      <c r="I8" s="14"/>
      <c r="J8" s="16">
        <v>329.800000</v>
      </c>
      <c r="K8" s="16"/>
      <c r="L8" s="16"/>
      <c r="M8" s="16">
        <f ca="1">ROUND(INDIRECT(ADDRESS(ROW()+(0), COLUMN()+(-5), 1))*INDIRECT(ADDRESS(ROW()+(0), COLUMN()+(-3), 1)), 2)</f>
        <v>329.800000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0.680000</v>
      </c>
      <c r="I9" s="19"/>
      <c r="J9" s="20">
        <v>17.970000</v>
      </c>
      <c r="K9" s="20"/>
      <c r="L9" s="20"/>
      <c r="M9" s="20">
        <f ca="1">ROUND(INDIRECT(ADDRESS(ROW()+(0), COLUMN()+(-5), 1))*INDIRECT(ADDRESS(ROW()+(0), COLUMN()+(-3), 1)), 2)</f>
        <v>12.220000</v>
      </c>
      <c r="N9" s="20"/>
    </row>
    <row r="10" spans="1:14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0.680000</v>
      </c>
      <c r="I10" s="23"/>
      <c r="J10" s="24">
        <v>16.690000</v>
      </c>
      <c r="K10" s="24"/>
      <c r="L10" s="24"/>
      <c r="M10" s="24">
        <f ca="1">ROUND(INDIRECT(ADDRESS(ROW()+(0), COLUMN()+(-5), 1))*INDIRECT(ADDRESS(ROW()+(0), COLUMN()+(-3), 1)), 2)</f>
        <v>11.350000</v>
      </c>
      <c r="N10" s="24"/>
    </row>
    <row r="11" spans="1:14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4"/>
      <c r="J11" s="16">
        <f ca="1">ROUND(SUM(INDIRECT(ADDRESS(ROW()+(-1), COLUMN()+(3), 1)),INDIRECT(ADDRESS(ROW()+(-2), COLUMN()+(3), 1)),INDIRECT(ADDRESS(ROW()+(-3), COLUMN()+(3), 1))), 2)</f>
        <v>353.370000</v>
      </c>
      <c r="K11" s="16"/>
      <c r="L11" s="16"/>
      <c r="M11" s="16">
        <f ca="1">ROUND(INDIRECT(ADDRESS(ROW()+(0), COLUMN()+(-5), 1))*INDIRECT(ADDRESS(ROW()+(0), COLUMN()+(-3), 1))/100, 2)</f>
        <v>7.070000</v>
      </c>
      <c r="N11" s="16"/>
    </row>
    <row r="12" spans="1:14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3"/>
      <c r="J12" s="24">
        <f ca="1">ROUND(SUM(INDIRECT(ADDRESS(ROW()+(-1), COLUMN()+(3), 1)),INDIRECT(ADDRESS(ROW()+(-2), COLUMN()+(3), 1)),INDIRECT(ADDRESS(ROW()+(-3), COLUMN()+(3), 1)),INDIRECT(ADDRESS(ROW()+(-4), COLUMN()+(3), 1))), 2)</f>
        <v>360.440000</v>
      </c>
      <c r="K12" s="24"/>
      <c r="L12" s="24"/>
      <c r="M12" s="24">
        <f ca="1">ROUND(INDIRECT(ADDRESS(ROW()+(0), COLUMN()+(-5), 1))*INDIRECT(ADDRESS(ROW()+(0), COLUMN()+(-3), 1))/100, 2)</f>
        <v>10.810000</v>
      </c>
      <c r="N12" s="24"/>
    </row>
    <row r="13" spans="1:14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25"/>
      <c r="J13" s="6" t="s">
        <v>25</v>
      </c>
      <c r="K13" s="6"/>
      <c r="L13" s="6"/>
      <c r="M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371.250000</v>
      </c>
      <c r="N13" s="26"/>
    </row>
    <row r="16" spans="1:14" ht="21.60" thickBot="1" customHeight="1">
      <c r="A16" s="27" t="s">
        <v>26</v>
      </c>
      <c r="B16" s="27"/>
      <c r="C16" s="27"/>
      <c r="D16" s="27"/>
      <c r="E16" s="27"/>
      <c r="F16" s="27"/>
      <c r="G16" s="27" t="s">
        <v>27</v>
      </c>
      <c r="H16" s="27"/>
      <c r="I16" s="27"/>
      <c r="J16" s="27"/>
      <c r="K16" s="27" t="s">
        <v>28</v>
      </c>
      <c r="L16" s="27"/>
      <c r="M16" s="27"/>
      <c r="N16" s="27" t="s">
        <v>29</v>
      </c>
    </row>
    <row r="17" spans="1:14" ht="12.00" thickBot="1" customHeight="1">
      <c r="A17" s="28" t="s">
        <v>30</v>
      </c>
      <c r="B17" s="28"/>
      <c r="C17" s="28"/>
      <c r="D17" s="28"/>
      <c r="E17" s="28"/>
      <c r="F17" s="28"/>
      <c r="G17" s="29">
        <v>112012.000000</v>
      </c>
      <c r="H17" s="29"/>
      <c r="I17" s="29"/>
      <c r="J17" s="29"/>
      <c r="K17" s="29">
        <v>112013.000000</v>
      </c>
      <c r="L17" s="29"/>
      <c r="M17" s="29"/>
      <c r="N17" s="29">
        <v>3.000000</v>
      </c>
    </row>
    <row r="18" spans="1:14" ht="21.60" thickBot="1" customHeight="1">
      <c r="A18" s="30" t="s">
        <v>31</v>
      </c>
      <c r="B18" s="30"/>
      <c r="C18" s="30"/>
      <c r="D18" s="30"/>
      <c r="E18" s="30"/>
      <c r="F18" s="30"/>
      <c r="G18" s="31"/>
      <c r="H18" s="31"/>
      <c r="I18" s="31"/>
      <c r="J18" s="31"/>
      <c r="K18" s="31"/>
      <c r="L18" s="31"/>
      <c r="M18" s="31"/>
      <c r="N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</sheetData>
  <mergeCells count="4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A13:G13"/>
    <mergeCell ref="H13:I13"/>
    <mergeCell ref="J13:L13"/>
    <mergeCell ref="M13:N13"/>
    <mergeCell ref="A16:F16"/>
    <mergeCell ref="G16:J16"/>
    <mergeCell ref="K16:M16"/>
    <mergeCell ref="A17:F17"/>
    <mergeCell ref="G17:J18"/>
    <mergeCell ref="K17:M18"/>
    <mergeCell ref="N17:N18"/>
    <mergeCell ref="A18:F18"/>
    <mergeCell ref="A21:N21"/>
    <mergeCell ref="A22:N22"/>
    <mergeCell ref="A23:N23"/>
  </mergeCells>
  <pageMargins left="0.620079" right="0.472441" top="0.472441" bottom="0.472441" header="0.0" footer="0.0"/>
  <pageSetup paperSize="9" orientation="portrait"/>
  <rowBreaks count="0" manualBreakCount="0">
    </rowBreaks>
</worksheet>
</file>