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<sst xmlns="http://schemas.openxmlformats.org/spreadsheetml/2006/main" count="44" uniqueCount="44">
  <si>
    <t xml:space="preserve"/>
  </si>
  <si>
    <t xml:space="preserve">LSP010</t>
  </si>
  <si>
    <t xml:space="preserve">m²</t>
  </si>
  <si>
    <t xml:space="preserve">Persiana enrollable de lamas.</t>
  </si>
  <si>
    <r>
      <rPr>
        <sz val="8.25"/>
        <color rgb="FF000000"/>
        <rFont val="Arial"/>
        <family val="2"/>
      </rPr>
      <t xml:space="preserve">Persiana enrollable de lamas de seguridad de aluminio extrusionado de 60 mm, color blanco, equipada con eje, discos, cápsulas y todos sus accesorios, con accionamiento automático mediante motor eléctrico.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</si>
  <si>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</si>
  <si>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</si>
  <si>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</si>
  <si>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</si>
  <si>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</si>
  <si>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</si>
  <si>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</si>
  <si>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mt25per020d</t>
  </si>
  <si>
    <t xml:space="preserve">m²</t>
  </si>
  <si>
    <t xml:space="preserve">Persiana enrollable de lamas de aluminio extrusionado (de seguridad), de 60 mm de altura, color blanco, equipada con eje, discos, cápsulas y todos sus accesorios, según UNE-EN 13659.</t>
  </si>
  <si>
    <t xml:space="preserve">mt24per005c</t>
  </si>
  <si>
    <t xml:space="preserve">Ud</t>
  </si>
  <si>
    <t xml:space="preserve">Kit de motor eléctrico, con accesorios y mecanismos para accionamiento automático de persiana enrollable.</t>
  </si>
  <si>
    <t xml:space="preserve">Subtotal materiales:</t>
  </si>
  <si>
    <t xml:space="preserve">Mano de obra</t>
  </si>
  <si>
    <t xml:space="preserve">mo011</t>
  </si>
  <si>
    <t xml:space="preserve">h</t>
  </si>
  <si>
    <t xml:space="preserve">Oficial 1ª montador.</t>
  </si>
  <si>
    <t xml:space="preserve">mo080</t>
  </si>
  <si>
    <t xml:space="preserve">h</t>
  </si>
  <si>
    <t xml:space="preserve">Ayudante montador.</t>
  </si>
  <si>
    <t xml:space="preserve">mo003</t>
  </si>
  <si>
    <t xml:space="preserve">h</t>
  </si>
  <si>
    <t xml:space="preserve">Oficial 1ª electricista.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</si>
  <si>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</si>
  <si>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</si>
  <si>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</si>
  <si>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</si>
  <si>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56,81€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</si>
  <si>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</si>
  <si>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Referencia norma UNE y Título de la norma transposición de norma armonizada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</si>
  <si>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</si>
  <si>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</si>
  <si>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</si>
  <si>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UNE-EN 13659:2004/A1:2009</t>
  </si>
  <si>
    <t xml:space="preserve">Persianas. Requisitos de prestaciones incluida la seguridad.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</si>
  <si>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 e inicio del período de coexistencia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</si>
  <si>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final del período de coexistencia / entrada en vigor marcado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</si>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</sst>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08" customWidth="1"/>
    <col min="3" max="3" width="2.21" customWidth="1"/>
    <col min="4" max="4" width="5.44" customWidth="1"/>
    <col min="5" max="5" width="72.76" customWidth="1"/>
    <col min="6" max="6" width="2.04" customWidth="1"/>
    <col min="7" max="7" width="10.71" customWidth="1"/>
    <col min="8" max="8" width="2.89" customWidth="1"/>
    <col min="9" max="9" width="10.37" customWidth="1"/>
    <col min="10" max="10" width="1.02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34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7" t="s">
        <v>8</v>
      </c>
      <c r="H8" s="7"/>
      <c r="I8" s="7" t="s">
        <v>9</v>
      </c>
      <c r="J8" s="7" t="s">
        <v>10</v>
      </c>
      <c r="K8" s="7"/>
    </row>
    <row r="9" spans="1:11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  <c r="K9" s="8"/>
    </row>
    <row r="10" spans="1:11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"/>
      <c r="G10" s="11">
        <v>1.05</v>
      </c>
      <c r="H10" s="11"/>
      <c r="I10" s="12">
        <v>108.13</v>
      </c>
      <c r="J10" s="12">
        <f ca="1">ROUND(INDIRECT(ADDRESS(ROW()+(0), COLUMN()+(-3), 1))*INDIRECT(ADDRESS(ROW()+(0), COLUMN()+(-1), 1)), 2)</f>
        <v>113.54</v>
      </c>
      <c r="K10" s="12"/>
    </row>
    <row r="11" spans="1:11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"/>
      <c r="G11" s="13">
        <v>1</v>
      </c>
      <c r="H11" s="13"/>
      <c r="I11" s="14">
        <v>100</v>
      </c>
      <c r="J11" s="14">
        <f ca="1">ROUND(INDIRECT(ADDRESS(ROW()+(0), COLUMN()+(-3), 1))*INDIRECT(ADDRESS(ROW()+(0), COLUMN()+(-1), 1)), 2)</f>
        <v>100</v>
      </c>
      <c r="K11" s="14"/>
    </row>
    <row r="12" spans="1:11" ht="13.50" thickBot="1" customHeight="1">
      <c r="A12" s="15"/>
      <c r="B12" s="15"/>
      <c r="C12" s="15"/>
      <c r="D12" s="15"/>
      <c r="E12" s="15"/>
      <c r="F12" s="15"/>
      <c r="G12" s="9" t="s">
        <v>18</v>
      </c>
      <c r="H12" s="9"/>
      <c r="I12" s="9"/>
      <c r="J12" s="17">
        <f ca="1">ROUND(SUM(INDIRECT(ADDRESS(ROW()+(-1), COLUMN()+(0), 1)),INDIRECT(ADDRESS(ROW()+(-2), COLUMN()+(0), 1))), 2)</f>
        <v>213.54</v>
      </c>
      <c r="K12" s="17"/>
    </row>
    <row r="13" spans="1:11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8"/>
      <c r="H13" s="18"/>
      <c r="I13" s="15"/>
      <c r="J13" s="15"/>
      <c r="K13" s="15"/>
    </row>
    <row r="14" spans="1:11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"/>
      <c r="G14" s="11">
        <v>0.156</v>
      </c>
      <c r="H14" s="11"/>
      <c r="I14" s="12">
        <v>19.48</v>
      </c>
      <c r="J14" s="12">
        <f ca="1">ROUND(INDIRECT(ADDRESS(ROW()+(0), COLUMN()+(-3), 1))*INDIRECT(ADDRESS(ROW()+(0), COLUMN()+(-1), 1)), 2)</f>
        <v>3.04</v>
      </c>
      <c r="K14" s="12"/>
    </row>
    <row r="15" spans="1:11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"/>
      <c r="G15" s="11">
        <v>0.156</v>
      </c>
      <c r="H15" s="11"/>
      <c r="I15" s="12">
        <v>18.17</v>
      </c>
      <c r="J15" s="12">
        <f ca="1">ROUND(INDIRECT(ADDRESS(ROW()+(0), COLUMN()+(-3), 1))*INDIRECT(ADDRESS(ROW()+(0), COLUMN()+(-1), 1)), 2)</f>
        <v>2.83</v>
      </c>
      <c r="K15" s="12"/>
    </row>
    <row r="16" spans="1:11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"/>
      <c r="G16" s="13">
        <v>0.173</v>
      </c>
      <c r="H16" s="13"/>
      <c r="I16" s="14">
        <v>19.48</v>
      </c>
      <c r="J16" s="14">
        <f ca="1">ROUND(INDIRECT(ADDRESS(ROW()+(0), COLUMN()+(-3), 1))*INDIRECT(ADDRESS(ROW()+(0), COLUMN()+(-1), 1)), 2)</f>
        <v>3.37</v>
      </c>
      <c r="K16" s="14"/>
    </row>
    <row r="17" spans="1:11" ht="13.50" thickBot="1" customHeight="1">
      <c r="A17" s="15"/>
      <c r="B17" s="15"/>
      <c r="C17" s="15"/>
      <c r="D17" s="15"/>
      <c r="E17" s="15"/>
      <c r="F17" s="15"/>
      <c r="G17" s="9" t="s">
        <v>29</v>
      </c>
      <c r="H17" s="9"/>
      <c r="I17" s="9"/>
      <c r="J17" s="17">
        <f ca="1">ROUND(SUM(INDIRECT(ADDRESS(ROW()+(-1), COLUMN()+(0), 1)),INDIRECT(ADDRESS(ROW()+(-2), COLUMN()+(0), 1)),INDIRECT(ADDRESS(ROW()+(-3), COLUMN()+(0), 1))), 2)</f>
        <v>9.24</v>
      </c>
      <c r="K17" s="17"/>
    </row>
    <row r="18" spans="1:11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8"/>
      <c r="H18" s="18"/>
      <c r="I18" s="15"/>
      <c r="J18" s="15"/>
      <c r="K18" s="15"/>
    </row>
    <row r="19" spans="1:11" ht="13.50" thickBot="1" customHeight="1">
      <c r="A19" s="19"/>
      <c r="B19" s="19"/>
      <c r="C19" s="20" t="s">
        <v>31</v>
      </c>
      <c r="D19" s="20"/>
      <c r="E19" s="19" t="s">
        <v>32</v>
      </c>
      <c r="F19" s="19"/>
      <c r="G19" s="13">
        <v>2</v>
      </c>
      <c r="H19" s="13"/>
      <c r="I19" s="14">
        <f ca="1">ROUND(SUM(INDIRECT(ADDRESS(ROW()+(-2), COLUMN()+(1), 1)),INDIRECT(ADDRESS(ROW()+(-7), COLUMN()+(1), 1))), 2)</f>
        <v>222.78</v>
      </c>
      <c r="J19" s="14">
        <f ca="1">ROUND(INDIRECT(ADDRESS(ROW()+(0), COLUMN()+(-3), 1))*INDIRECT(ADDRESS(ROW()+(0), COLUMN()+(-1), 1))/100, 2)</f>
        <v>4.46</v>
      </c>
      <c r="K19" s="14"/>
    </row>
    <row r="20" spans="1:11" ht="13.50" thickBot="1" customHeight="1">
      <c r="A20" s="21" t="s">
        <v>33</v>
      </c>
      <c r="B20" s="21"/>
      <c r="C20" s="22"/>
      <c r="D20" s="22"/>
      <c r="E20" s="23"/>
      <c r="F20" s="23"/>
      <c r="G20" s="24" t="s">
        <v>34</v>
      </c>
      <c r="H20" s="24"/>
      <c r="I20" s="25"/>
      <c r="J20" s="26">
        <f ca="1">ROUND(SUM(INDIRECT(ADDRESS(ROW()+(-1), COLUMN()+(0), 1)),INDIRECT(ADDRESS(ROW()+(-3), COLUMN()+(0), 1)),INDIRECT(ADDRESS(ROW()+(-8), COLUMN()+(0), 1))), 2)</f>
        <v>227.24</v>
      </c>
      <c r="K20" s="26"/>
    </row>
    <row r="23" spans="1:11" ht="13.50" thickBot="1" customHeight="1">
      <c r="A23" s="27" t="s">
        <v>35</v>
      </c>
      <c r="B23" s="27"/>
      <c r="C23" s="27"/>
      <c r="D23" s="27"/>
      <c r="E23" s="27"/>
      <c r="F23" s="27" t="s">
        <v>36</v>
      </c>
      <c r="G23" s="27"/>
      <c r="H23" s="27" t="s">
        <v>37</v>
      </c>
      <c r="I23" s="27"/>
      <c r="J23" s="27"/>
      <c r="K23" s="27" t="s">
        <v>38</v>
      </c>
    </row>
    <row r="24" spans="1:11" ht="13.50" thickBot="1" customHeight="1">
      <c r="A24" s="28" t="s">
        <v>39</v>
      </c>
      <c r="B24" s="28"/>
      <c r="C24" s="28"/>
      <c r="D24" s="28"/>
      <c r="E24" s="28"/>
      <c r="F24" s="29">
        <v>182009</v>
      </c>
      <c r="G24" s="29"/>
      <c r="H24" s="29">
        <v>182010</v>
      </c>
      <c r="I24" s="29"/>
      <c r="J24" s="29"/>
      <c r="K24" s="29">
        <v>4</v>
      </c>
    </row>
    <row r="25" spans="1:11" ht="13.50" thickBot="1" customHeight="1">
      <c r="A25" s="30" t="s">
        <v>40</v>
      </c>
      <c r="B25" s="30"/>
      <c r="C25" s="30"/>
      <c r="D25" s="30"/>
      <c r="E25" s="30"/>
      <c r="F25" s="31"/>
      <c r="G25" s="31"/>
      <c r="H25" s="31"/>
      <c r="I25" s="31"/>
      <c r="J25" s="31"/>
      <c r="K25" s="31"/>
    </row>
    <row r="28" spans="1:1" ht="33.75" thickBot="1" customHeight="1">
      <c r="A28" s="1" t="s">
        <v>41</v>
      </c>
      <c r="B28" s="1"/>
      <c r="C28" s="1"/>
      <c r="D28" s="1"/>
      <c r="E28" s="1"/>
      <c r="F28" s="1"/>
      <c r="G28" s="1"/>
      <c r="H28" s="1"/>
      <c r="I28" s="1"/>
      <c r="J28" s="1"/>
      <c r="K28" s="1"/>
    </row>
    <row r="29" spans="1:1" ht="33.75" thickBot="1" customHeight="1">
      <c r="A29" s="1" t="s">
        <v>42</v>
      </c>
      <c r="B29" s="1"/>
      <c r="C29" s="1"/>
      <c r="D29" s="1"/>
      <c r="E29" s="1"/>
      <c r="F29" s="1"/>
      <c r="G29" s="1"/>
      <c r="H29" s="1"/>
      <c r="I29" s="1"/>
      <c r="J29" s="1"/>
      <c r="K29" s="1"/>
    </row>
    <row r="30" spans="1:1" ht="33.75" thickBot="1" customHeight="1">
      <c r="A30" s="1" t="s">
        <v>43</v>
      </c>
      <c r="B30" s="1"/>
      <c r="C30" s="1"/>
      <c r="D30" s="1"/>
      <c r="E30" s="1"/>
      <c r="F30" s="1"/>
      <c r="G30" s="1"/>
      <c r="H30" s="1"/>
      <c r="I30" s="1"/>
      <c r="J30" s="1"/>
      <c r="K30" s="1"/>
    </row>
  </sheetData>
  <mergeCells count="75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I12"/>
    <mergeCell ref="J12:K12"/>
    <mergeCell ref="A13:B13"/>
    <mergeCell ref="C13:D13"/>
    <mergeCell ref="E13:H13"/>
    <mergeCell ref="J13:K13"/>
    <mergeCell ref="A14:B14"/>
    <mergeCell ref="C14:D14"/>
    <mergeCell ref="E14:F14"/>
    <mergeCell ref="G14:H14"/>
    <mergeCell ref="J14:K14"/>
    <mergeCell ref="A15:B15"/>
    <mergeCell ref="C15:D15"/>
    <mergeCell ref="E15:F15"/>
    <mergeCell ref="G15:H15"/>
    <mergeCell ref="J15:K15"/>
    <mergeCell ref="A16:B16"/>
    <mergeCell ref="C16:D16"/>
    <mergeCell ref="E16:F16"/>
    <mergeCell ref="G16:H16"/>
    <mergeCell ref="J16:K16"/>
    <mergeCell ref="A17:B17"/>
    <mergeCell ref="C17:D17"/>
    <mergeCell ref="E17:F17"/>
    <mergeCell ref="G17:I17"/>
    <mergeCell ref="J17:K17"/>
    <mergeCell ref="A18:B18"/>
    <mergeCell ref="C18:D18"/>
    <mergeCell ref="E18:H18"/>
    <mergeCell ref="J18:K18"/>
    <mergeCell ref="A19:B19"/>
    <mergeCell ref="C19:D19"/>
    <mergeCell ref="E19:F19"/>
    <mergeCell ref="G19:H19"/>
    <mergeCell ref="J19:K19"/>
    <mergeCell ref="A20:F20"/>
    <mergeCell ref="G20:I20"/>
    <mergeCell ref="J20:K20"/>
    <mergeCell ref="A23:E23"/>
    <mergeCell ref="F23:G23"/>
    <mergeCell ref="H23:J23"/>
    <mergeCell ref="A24:E24"/>
    <mergeCell ref="F24:G25"/>
    <mergeCell ref="H24:J25"/>
    <mergeCell ref="K24:K25"/>
    <mergeCell ref="A25:E25"/>
    <mergeCell ref="A28:K28"/>
    <mergeCell ref="A29:K29"/>
    <mergeCell ref="A30:K30"/>
  </mergeCells>
  <pageMargins left="0.147638" right="0.147638" top="0.206693" bottom="0.206693" header="0.0" footer="0.0"/>
  <pageSetup paperSize="9" orientation="portrait"/>
  <rowBreaks count="0" manualBreakCount="0">
    </rowBreaks>
</worksheet>
</file>