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<sst xmlns="http://schemas.openxmlformats.org/spreadsheetml/2006/main" count="36" uniqueCount="36">
  <si>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</si>
  <si>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NAA021</t>
  </si>
  <si>
    <t xml:space="preserve">m²</t>
  </si>
  <si>
    <t xml:space="preserve">Aislamiento acústico de bajantes, mediante placas.</t>
  </si>
  <si>
    <r>
      <rPr>
        <sz val="7.80"/>
        <color rgb="FF000000"/>
        <rFont val="A"/>
        <family val="2"/>
      </rPr>
      <t xml:space="preserve">Aislamiento acústico de bajante con </t>
    </r>
    <r>
      <rPr>
        <b/>
        <sz val="7.80"/>
        <color rgb="FF000000"/>
        <rFont val="A"/>
        <family val="2"/>
      </rPr>
      <t xml:space="preserve">panel multicapa, de 73 mm de espesor</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</si>
  <si>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</si>
  <si>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</si>
  <si>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</si>
  <si>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</si>
  <si>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</si>
  <si>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</si>
  <si>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mt16lrw070a</t>
  </si>
  <si>
    <t xml:space="preserve">m²</t>
  </si>
  <si>
    <t xml:space="preserve">Panel multicapa de 73 mm de espesor total, formado por un panel de lana de roca de 48 mm de espesor revestido por cada una de sus caras con una placa de yeso laminado, para aislamiento acústico de bajantes.</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</si>
  <si>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</si>
  <si>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</si>
  <si>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</si>
  <si>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</si>
  <si>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</si>
  <si>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</si>
  <si>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t>
  </si>
  <si>
    <t xml:space="preserve">Medios auxiliares</t>
  </si>
  <si>
    <t xml:space="preserve">%</t>
  </si>
  <si>
    <t xml:space="preserve">Costes indirectos</t>
  </si>
  <si>
    <t xml:space="preserve">Coste de mantenimiento decenal: 2,12€ en los primeros 10 años.</t>
  </si>
  <si>
    <t xml:space="preserve">Total:</t>
  </si>
  <si>
    <t xml:space="preserve">Referencia norma UNE y Título de la norma transposición de norma armonizada</t>
  </si>
  <si>
    <r>
      <rPr>
        <sz val="7.80"/>
        <color rgb="FF000000"/>
        <rFont val="A"/>
        <family val="2"/>
      </rPr>
      <t xml:space="preserve">Aplicabilidad</t>
    </r>
    <r>
      <rPr>
        <sz val="7.80"/>
        <color rgb="FF000000"/>
        <rFont val="A"/>
        <family val="2"/>
      </rPr>
      <t xml:space="preserve">
</t>
    </r>
    <r>
      <rPr>
        <sz val="7.80"/>
        <color rgb="FF000000"/>
        <rFont val="A"/>
        <family val="2"/>
      </rPr>
      <t xml:space="preserve">(1)</t>
    </r>
  </si>
  <si>
    <r>
      <rPr>
        <sz val="7.80"/>
        <color rgb="FF000000"/>
        <rFont val="A"/>
        <family val="2"/>
      </rPr>
      <t xml:space="preserve">Obligatoriedad</t>
    </r>
    <r>
      <rPr>
        <sz val="7.80"/>
        <color rgb="FF000000"/>
        <rFont val="A"/>
        <family val="2"/>
      </rPr>
      <t xml:space="preserve">
</t>
    </r>
    <r>
      <rPr>
        <sz val="7.80"/>
        <color rgb="FF000000"/>
        <rFont val="A"/>
        <family val="2"/>
      </rPr>
      <t xml:space="preserve">(2)</t>
    </r>
  </si>
  <si>
    <r>
      <rPr>
        <sz val="7.80"/>
        <color rgb="FF000000"/>
        <rFont val="A"/>
        <family val="2"/>
      </rPr>
      <t xml:space="preserve">Sistema</t>
    </r>
    <r>
      <rPr>
        <sz val="7.80"/>
        <color rgb="FF000000"/>
        <rFont val="A"/>
        <family val="2"/>
      </rPr>
      <t xml:space="preserve">
</t>
    </r>
    <r>
      <rPr>
        <sz val="7.80"/>
        <color rgb="FF000000"/>
        <rFont val="A"/>
        <family val="2"/>
      </rPr>
      <t xml:space="preserve">(3)</t>
    </r>
  </si>
  <si>
    <t xml:space="preserve">UNE-EN 13162:2013</t>
  </si>
  <si>
    <t xml:space="preserve">1/3/4</t>
  </si>
  <si>
    <t xml:space="preserve">Productos aislantes térmicos para aplicaciones en la edificación. Productos manufacturados de lana mineral (MW). Especificación.</t>
  </si>
  <si>
    <t xml:space="preserve">(1) Fecha de aplicabilidad de la norma armonizada e inicio del período de coexistencia</t>
  </si>
  <si>
    <t xml:space="preserve">(2) Fecha final del período de coexistencia / entrada en vigor marcado CE</t>
  </si>
  <si>
    <t xml:space="preserve">(3) Sistema de evaluación y verificación de la constancia de las prestaciones</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</si>
</sst>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5.68" customWidth="1"/>
    <col min="3" max="3" width="0.73" customWidth="1"/>
    <col min="4" max="4" width="3.06" customWidth="1"/>
    <col min="5" max="5" width="67.03" customWidth="1"/>
    <col min="6" max="6" width="1.02" customWidth="1"/>
    <col min="7" max="7" width="6.41" customWidth="1"/>
    <col min="8" max="8" width="4.66" customWidth="1"/>
    <col min="9" max="9" width="8.89" customWidth="1"/>
    <col min="10" max="10" width="4.66" customWidth="1"/>
    <col min="11" max="11" width="8.45"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3"/>
      <c r="J3" s="3"/>
      <c r="K3" s="3"/>
    </row>
    <row r="4" spans="1:11" ht="12.00" thickBot="1" customHeight="1">
      <c r="A4" s="6" t="s">
        <v>4</v>
      </c>
      <c r="B4" s="7"/>
      <c r="C4" s="7"/>
      <c r="D4" s="7"/>
      <c r="E4" s="7"/>
      <c r="F4" s="7"/>
      <c r="G4" s="7"/>
      <c r="H4" s="7"/>
      <c r="I4" s="7"/>
      <c r="J4" s="7"/>
      <c r="K4" s="7"/>
    </row>
    <row r="7" spans="1:11" ht="12.00" thickBot="1" customHeight="1">
      <c r="A7" s="9" t="s">
        <v>5</v>
      </c>
      <c r="B7" s="9"/>
      <c r="C7" s="9" t="s">
        <v>6</v>
      </c>
      <c r="D7" s="9"/>
      <c r="E7" s="9" t="s">
        <v>7</v>
      </c>
      <c r="F7" s="9"/>
      <c r="G7" s="9" t="s">
        <v>8</v>
      </c>
      <c r="H7" s="9" t="s">
        <v>9</v>
      </c>
      <c r="I7" s="9"/>
      <c r="J7" s="9" t="s">
        <v>10</v>
      </c>
      <c r="K7" s="9"/>
    </row>
    <row r="8" spans="1:11" ht="31.20" thickBot="1" customHeight="1">
      <c r="A8" s="10" t="s">
        <v>11</v>
      </c>
      <c r="B8" s="10"/>
      <c r="C8" s="12" t="s">
        <v>12</v>
      </c>
      <c r="D8" s="12"/>
      <c r="E8" s="10" t="s">
        <v>13</v>
      </c>
      <c r="F8" s="10"/>
      <c r="G8" s="14">
        <v>1.050000</v>
      </c>
      <c r="H8" s="16">
        <v>36.250000</v>
      </c>
      <c r="I8" s="16"/>
      <c r="J8" s="16">
        <f ca="1">ROUND(INDIRECT(ADDRESS(ROW()+(0), COLUMN()+(-3), 1))*INDIRECT(ADDRESS(ROW()+(0), COLUMN()+(-2), 1)), 2)</f>
        <v>38.060000</v>
      </c>
      <c r="K8" s="16"/>
    </row>
    <row r="9" spans="1:11" ht="12.00" thickBot="1" customHeight="1">
      <c r="A9" s="17" t="s">
        <v>14</v>
      </c>
      <c r="B9" s="17"/>
      <c r="C9" s="18" t="s">
        <v>15</v>
      </c>
      <c r="D9" s="18"/>
      <c r="E9" s="17" t="s">
        <v>16</v>
      </c>
      <c r="F9" s="17"/>
      <c r="G9" s="19">
        <v>0.087000</v>
      </c>
      <c r="H9" s="20">
        <v>17.970000</v>
      </c>
      <c r="I9" s="20"/>
      <c r="J9" s="20">
        <f ca="1">ROUND(INDIRECT(ADDRESS(ROW()+(0), COLUMN()+(-3), 1))*INDIRECT(ADDRESS(ROW()+(0), COLUMN()+(-2), 1)), 2)</f>
        <v>1.560000</v>
      </c>
      <c r="K9" s="20"/>
    </row>
    <row r="10" spans="1:11" ht="12.00" thickBot="1" customHeight="1">
      <c r="A10" s="17" t="s">
        <v>17</v>
      </c>
      <c r="B10" s="17"/>
      <c r="C10" s="21" t="s">
        <v>18</v>
      </c>
      <c r="D10" s="21"/>
      <c r="E10" s="22" t="s">
        <v>19</v>
      </c>
      <c r="F10" s="22"/>
      <c r="G10" s="23">
        <v>0.044000</v>
      </c>
      <c r="H10" s="24">
        <v>16.690000</v>
      </c>
      <c r="I10" s="24"/>
      <c r="J10" s="24">
        <f ca="1">ROUND(INDIRECT(ADDRESS(ROW()+(0), COLUMN()+(-3), 1))*INDIRECT(ADDRESS(ROW()+(0), COLUMN()+(-2), 1)), 2)</f>
        <v>0.730000</v>
      </c>
      <c r="K10" s="24"/>
    </row>
    <row r="11" spans="1:11" ht="12.00" thickBot="1" customHeight="1">
      <c r="A11" s="17"/>
      <c r="B11" s="17"/>
      <c r="C11" s="12" t="s">
        <v>20</v>
      </c>
      <c r="D11" s="12"/>
      <c r="E11" s="10" t="s">
        <v>21</v>
      </c>
      <c r="F11" s="10"/>
      <c r="G11" s="14">
        <v>2.000000</v>
      </c>
      <c r="H11" s="16">
        <f ca="1">ROUND(SUM(INDIRECT(ADDRESS(ROW()+(-1), COLUMN()+(2), 1)),INDIRECT(ADDRESS(ROW()+(-2), COLUMN()+(2), 1)),INDIRECT(ADDRESS(ROW()+(-3), COLUMN()+(2), 1))), 2)</f>
        <v>40.350000</v>
      </c>
      <c r="I11" s="16"/>
      <c r="J11" s="16">
        <f ca="1">ROUND(INDIRECT(ADDRESS(ROW()+(0), COLUMN()+(-3), 1))*INDIRECT(ADDRESS(ROW()+(0), COLUMN()+(-2), 1))/100, 2)</f>
        <v>0.810000</v>
      </c>
      <c r="K11" s="16"/>
    </row>
    <row r="12" spans="1:11" ht="12.00" thickBot="1" customHeight="1">
      <c r="A12" s="22"/>
      <c r="B12" s="22"/>
      <c r="C12" s="21" t="s">
        <v>22</v>
      </c>
      <c r="D12" s="21"/>
      <c r="E12" s="22" t="s">
        <v>23</v>
      </c>
      <c r="F12" s="22"/>
      <c r="G12" s="23">
        <v>3.000000</v>
      </c>
      <c r="H12" s="24">
        <f ca="1">ROUND(SUM(INDIRECT(ADDRESS(ROW()+(-1), COLUMN()+(2), 1)),INDIRECT(ADDRESS(ROW()+(-2), COLUMN()+(2), 1)),INDIRECT(ADDRESS(ROW()+(-3), COLUMN()+(2), 1)),INDIRECT(ADDRESS(ROW()+(-4), COLUMN()+(2), 1))), 2)</f>
        <v>41.160000</v>
      </c>
      <c r="I12" s="24"/>
      <c r="J12" s="24">
        <f ca="1">ROUND(INDIRECT(ADDRESS(ROW()+(0), COLUMN()+(-3), 1))*INDIRECT(ADDRESS(ROW()+(0), COLUMN()+(-2), 1))/100, 2)</f>
        <v>1.230000</v>
      </c>
      <c r="K12" s="24"/>
    </row>
    <row r="13" spans="1:11" ht="12.00" thickBot="1" customHeight="1">
      <c r="A13" s="6" t="s">
        <v>24</v>
      </c>
      <c r="B13" s="6"/>
      <c r="C13" s="7"/>
      <c r="D13" s="7"/>
      <c r="E13" s="7"/>
      <c r="F13" s="7"/>
      <c r="G13" s="25"/>
      <c r="H13" s="6" t="s">
        <v>25</v>
      </c>
      <c r="I13" s="6"/>
      <c r="J13" s="26">
        <f ca="1">ROUND(SUM(INDIRECT(ADDRESS(ROW()+(-1), COLUMN()+(0), 1)),INDIRECT(ADDRESS(ROW()+(-2), COLUMN()+(0), 1)),INDIRECT(ADDRESS(ROW()+(-3), COLUMN()+(0), 1)),INDIRECT(ADDRESS(ROW()+(-4), COLUMN()+(0), 1)),INDIRECT(ADDRESS(ROW()+(-5), COLUMN()+(0), 1))), 2)</f>
        <v>42.390000</v>
      </c>
      <c r="K13" s="26"/>
    </row>
    <row r="16" spans="1:11" ht="21.60" thickBot="1" customHeight="1">
      <c r="A16" s="27" t="s">
        <v>26</v>
      </c>
      <c r="B16" s="27"/>
      <c r="C16" s="27"/>
      <c r="D16" s="27"/>
      <c r="E16" s="27"/>
      <c r="F16" s="27" t="s">
        <v>27</v>
      </c>
      <c r="G16" s="27"/>
      <c r="H16" s="27"/>
      <c r="I16" s="27" t="s">
        <v>28</v>
      </c>
      <c r="J16" s="27"/>
      <c r="K16" s="27" t="s">
        <v>29</v>
      </c>
    </row>
    <row r="17" spans="1:11" ht="12.00" thickBot="1" customHeight="1">
      <c r="A17" s="28" t="s">
        <v>30</v>
      </c>
      <c r="B17" s="28"/>
      <c r="C17" s="28"/>
      <c r="D17" s="28"/>
      <c r="E17" s="28"/>
      <c r="F17" s="29">
        <v>192013.000000</v>
      </c>
      <c r="G17" s="29"/>
      <c r="H17" s="29"/>
      <c r="I17" s="29">
        <v>192013.000000</v>
      </c>
      <c r="J17" s="29"/>
      <c r="K17" s="29" t="s">
        <v>31</v>
      </c>
    </row>
    <row r="18" spans="1:11" ht="21.60" thickBot="1" customHeight="1">
      <c r="A18" s="30" t="s">
        <v>32</v>
      </c>
      <c r="B18" s="30"/>
      <c r="C18" s="30"/>
      <c r="D18" s="30"/>
      <c r="E18" s="30"/>
      <c r="F18" s="31"/>
      <c r="G18" s="31"/>
      <c r="H18" s="31"/>
      <c r="I18" s="31"/>
      <c r="J18" s="31"/>
      <c r="K18" s="31"/>
    </row>
    <row r="21" spans="1:1" ht="11.40" thickBot="1" customHeight="1">
      <c r="A21" s="1" t="s">
        <v>33</v>
      </c>
      <c r="B21" s="1"/>
      <c r="C21" s="1"/>
      <c r="D21" s="1"/>
      <c r="E21" s="1"/>
      <c r="F21" s="1"/>
      <c r="G21" s="1"/>
      <c r="H21" s="1"/>
      <c r="I21" s="1"/>
      <c r="J21" s="1"/>
      <c r="K21" s="1"/>
    </row>
    <row r="22" spans="1:1" ht="11.40" thickBot="1" customHeight="1">
      <c r="A22" s="1" t="s">
        <v>34</v>
      </c>
      <c r="B22" s="1"/>
      <c r="C22" s="1"/>
      <c r="D22" s="1"/>
      <c r="E22" s="1"/>
      <c r="F22" s="1"/>
      <c r="G22" s="1"/>
      <c r="H22" s="1"/>
      <c r="I22" s="1"/>
      <c r="J22" s="1"/>
      <c r="K22" s="1"/>
    </row>
    <row r="23" spans="1:1" ht="11.40" thickBot="1" customHeight="1">
      <c r="A23" s="1" t="s">
        <v>35</v>
      </c>
      <c r="B23" s="1"/>
      <c r="C23" s="1"/>
      <c r="D23" s="1"/>
      <c r="E23" s="1"/>
      <c r="F23" s="1"/>
      <c r="G23" s="1"/>
      <c r="H23" s="1"/>
      <c r="I23" s="1"/>
      <c r="J23" s="1"/>
      <c r="K23" s="1"/>
    </row>
  </sheetData>
  <mergeCells count="48">
    <mergeCell ref="A1:K1"/>
    <mergeCell ref="B3:C3"/>
    <mergeCell ref="D3:K3"/>
    <mergeCell ref="A4:K4"/>
    <mergeCell ref="A7:B7"/>
    <mergeCell ref="C7:D7"/>
    <mergeCell ref="E7:F7"/>
    <mergeCell ref="H7:I7"/>
    <mergeCell ref="J7:K7"/>
    <mergeCell ref="A8:B8"/>
    <mergeCell ref="C8:D8"/>
    <mergeCell ref="E8:F8"/>
    <mergeCell ref="H8:I8"/>
    <mergeCell ref="J8:K8"/>
    <mergeCell ref="A9:B9"/>
    <mergeCell ref="C9:D9"/>
    <mergeCell ref="E9:F9"/>
    <mergeCell ref="H9:I9"/>
    <mergeCell ref="J9:K9"/>
    <mergeCell ref="A10:B10"/>
    <mergeCell ref="C10:D10"/>
    <mergeCell ref="E10:F10"/>
    <mergeCell ref="H10:I10"/>
    <mergeCell ref="J10:K10"/>
    <mergeCell ref="A11:B11"/>
    <mergeCell ref="C11:D11"/>
    <mergeCell ref="E11:F11"/>
    <mergeCell ref="H11:I11"/>
    <mergeCell ref="J11:K11"/>
    <mergeCell ref="A12:B12"/>
    <mergeCell ref="C12:D12"/>
    <mergeCell ref="E12:F12"/>
    <mergeCell ref="H12:I12"/>
    <mergeCell ref="J12:K12"/>
    <mergeCell ref="A13:F13"/>
    <mergeCell ref="H13:I13"/>
    <mergeCell ref="J13:K13"/>
    <mergeCell ref="A16:E16"/>
    <mergeCell ref="F16:H16"/>
    <mergeCell ref="I16:J16"/>
    <mergeCell ref="A17:E17"/>
    <mergeCell ref="F17:H18"/>
    <mergeCell ref="I17:J18"/>
    <mergeCell ref="K17:K18"/>
    <mergeCell ref="A18:E18"/>
    <mergeCell ref="A21:K21"/>
    <mergeCell ref="A22:K22"/>
    <mergeCell ref="A23:K23"/>
  </mergeCells>
  <pageMargins left="0.620079" right="0.472441" top="0.472441" bottom="0.472441" header="0.0" footer="0.0"/>
  <pageSetup paperSize="9" orientation="portrait"/>
  <rowBreaks count="0" manualBreakCount="0">
    </rowBreaks>
</worksheet>
</file>