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<sst xmlns="http://schemas.openxmlformats.org/spreadsheetml/2006/main" count="42" uniqueCount="42">
  <si>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</si>
  <si>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NAD010</t>
  </si>
  <si>
    <t xml:space="preserve">m²</t>
  </si>
  <si>
    <t xml:space="preserve">Aislamiento bajo forjado con lanas minerales.</t>
  </si>
  <si>
    <r>
      <rPr>
        <sz val="8.25"/>
        <color rgb="FF000000"/>
        <rFont val="Arial"/>
        <family val="2"/>
      </rPr>
      <t xml:space="preserve">Aislamiento térmico bajo forjado formado por </t>
    </r>
    <r>
      <rPr>
        <b/>
        <sz val="8.25"/>
        <color rgb="FF000000"/>
        <rFont val="Arial"/>
        <family val="2"/>
      </rPr>
      <t xml:space="preserve">panel rígido de lana mineral, según UNE-EN 13162, no revestido, de 60 mm de espesor, resistencia térmica 1,75 m²K/W, conductividad térmica 0,034 W/(mK)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fijado con adhesivo cementoso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</si>
  <si>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</si>
  <si>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</si>
  <si>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</si>
  <si>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</si>
  <si>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</si>
  <si>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</si>
  <si>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</si>
  <si>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mt16lra020pq</t>
  </si>
  <si>
    <t xml:space="preserve">m²</t>
  </si>
  <si>
    <t xml:space="preserve">Panel rígido de lana mineral, según UNE-EN 13162, no revestido, de 60 mm de espesor, resistencia térmica 1,75 m²K/W, conductividad térmica 0,034 W/(mK).</t>
  </si>
  <si>
    <t xml:space="preserve">mt16aaa050</t>
  </si>
  <si>
    <t xml:space="preserve">m²</t>
  </si>
  <si>
    <t xml:space="preserve">Repercusión de adhesivo cementoso para fijación de paneles aislantes.</t>
  </si>
  <si>
    <t xml:space="preserve">Subtotal materiales:</t>
  </si>
  <si>
    <t xml:space="preserve">Mano de obra</t>
  </si>
  <si>
    <t xml:space="preserve">mo054</t>
  </si>
  <si>
    <t xml:space="preserve">h</t>
  </si>
  <si>
    <t xml:space="preserve">Oficial 1ª montador de aislamientos.</t>
  </si>
  <si>
    <t xml:space="preserve">mo101</t>
  </si>
  <si>
    <t xml:space="preserve">h</t>
  </si>
  <si>
    <t xml:space="preserve">Ayudante montador de aislamientos.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</si>
  <si>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</si>
  <si>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</si>
  <si>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</si>
  <si>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</si>
  <si>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0,28€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</si>
  <si>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</si>
  <si>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</si>
  <si>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</si>
  <si>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</si>
  <si>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</si>
  <si>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13162:2013</t>
  </si>
  <si>
    <t xml:space="preserve">1/3/4</t>
  </si>
  <si>
    <t xml:space="preserve">Productos aislantes térmicos para aplicaciones en la edificación. Productos manufacturados de lana mineral (MW). Especificación.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</si>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</sst>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41" customWidth="1"/>
    <col min="2" max="2" width="7.65" customWidth="1"/>
    <col min="3" max="3" width="2.21" customWidth="1"/>
    <col min="4" max="4" width="20.40" customWidth="1"/>
    <col min="5" max="5" width="26.69" customWidth="1"/>
    <col min="6" max="6" width="5.61" customWidth="1"/>
    <col min="7" max="7" width="3.40" customWidth="1"/>
    <col min="8" max="8" width="4.93" customWidth="1"/>
    <col min="9" max="9" width="4.59" customWidth="1"/>
    <col min="10" max="10" width="4.59" customWidth="1"/>
    <col min="11" max="11" width="4.76" customWidth="1"/>
    <col min="12" max="12" width="5.10" customWidth="1"/>
    <col min="13" max="13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 spans="1:13" ht="24.0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  <c r="L3" s="5"/>
      <c r="M3" s="5"/>
    </row>
    <row r="4" spans="1:13" ht="45.0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7"/>
      <c r="L4" s="8"/>
      <c r="M4" s="8"/>
    </row>
    <row r="7" spans="1:13" ht="24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/>
      <c r="H7" s="10" t="s">
        <v>8</v>
      </c>
      <c r="I7" s="10"/>
      <c r="J7" s="10"/>
      <c r="K7" s="10" t="s">
        <v>9</v>
      </c>
      <c r="L7" s="10"/>
      <c r="M7" s="10" t="s">
        <v>10</v>
      </c>
    </row>
    <row r="8" spans="1:13" ht="13.50" thickBot="1" customHeight="1">
      <c r="A8" s="11">
        <v>1.000000</v>
      </c>
      <c r="B8" s="11"/>
      <c r="C8" s="12" t="s">
        <v>11</v>
      </c>
      <c r="D8" s="12"/>
      <c r="E8" s="12"/>
      <c r="F8" s="12"/>
      <c r="G8" s="12"/>
      <c r="H8" s="12"/>
      <c r="I8" s="12"/>
      <c r="J8" s="12"/>
      <c r="K8" s="11"/>
      <c r="L8" s="11"/>
      <c r="M8" s="11"/>
    </row>
    <row r="9" spans="1:13" ht="34.50" thickBot="1" customHeight="1">
      <c r="A9" s="1" t="s">
        <v>12</v>
      </c>
      <c r="B9" s="13" t="s">
        <v>13</v>
      </c>
      <c r="C9" s="1" t="s">
        <v>14</v>
      </c>
      <c r="D9" s="1"/>
      <c r="E9" s="1"/>
      <c r="F9" s="1"/>
      <c r="G9" s="1"/>
      <c r="H9" s="14">
        <v>1.050000</v>
      </c>
      <c r="I9" s="14"/>
      <c r="J9" s="14"/>
      <c r="K9" s="15">
        <v>9.220000</v>
      </c>
      <c r="L9" s="15"/>
      <c r="M9" s="15">
        <f ca="1">ROUND(INDIRECT(ADDRESS(ROW()+(0), COLUMN()+(-5), 1))*INDIRECT(ADDRESS(ROW()+(0), COLUMN()+(-2), 1)), 2)</f>
        <v>9.680000</v>
      </c>
    </row>
    <row r="10" spans="1:13" ht="24.00" thickBot="1" customHeight="1">
      <c r="A10" s="1" t="s">
        <v>15</v>
      </c>
      <c r="B10" s="13" t="s">
        <v>16</v>
      </c>
      <c r="C10" s="1" t="s">
        <v>17</v>
      </c>
      <c r="D10" s="1"/>
      <c r="E10" s="1"/>
      <c r="F10" s="1"/>
      <c r="G10" s="1"/>
      <c r="H10" s="16">
        <v>1.000000</v>
      </c>
      <c r="I10" s="16"/>
      <c r="J10" s="16"/>
      <c r="K10" s="17">
        <v>0.360000</v>
      </c>
      <c r="L10" s="17"/>
      <c r="M10" s="17">
        <f ca="1">ROUND(INDIRECT(ADDRESS(ROW()+(0), COLUMN()+(-5), 1))*INDIRECT(ADDRESS(ROW()+(0), COLUMN()+(-2), 1)), 2)</f>
        <v>0.360000</v>
      </c>
    </row>
    <row r="11" spans="1:13" ht="13.50" thickBot="1" customHeight="1">
      <c r="A11" s="18"/>
      <c r="B11" s="18"/>
      <c r="C11" s="18"/>
      <c r="D11" s="18"/>
      <c r="E11" s="18"/>
      <c r="F11" s="18"/>
      <c r="G11" s="18"/>
      <c r="H11" s="12" t="s">
        <v>18</v>
      </c>
      <c r="I11" s="12"/>
      <c r="J11" s="12"/>
      <c r="K11" s="12"/>
      <c r="L11" s="12"/>
      <c r="M11" s="20">
        <f ca="1">ROUND(SUM(INDIRECT(ADDRESS(ROW()+(-1), COLUMN()+(0), 1)),INDIRECT(ADDRESS(ROW()+(-2), COLUMN()+(0), 1))), 2)</f>
        <v>10.040000</v>
      </c>
    </row>
    <row r="12" spans="1:13" ht="13.50" thickBot="1" customHeight="1">
      <c r="A12" s="18">
        <v>2.000000</v>
      </c>
      <c r="B12" s="18"/>
      <c r="C12" s="21" t="s">
        <v>19</v>
      </c>
      <c r="D12" s="21"/>
      <c r="E12" s="21"/>
      <c r="F12" s="21"/>
      <c r="G12" s="21"/>
      <c r="H12" s="21"/>
      <c r="I12" s="21"/>
      <c r="J12" s="21"/>
      <c r="K12" s="18"/>
      <c r="L12" s="18"/>
      <c r="M12" s="18"/>
    </row>
    <row r="13" spans="1:13" ht="13.50" thickBot="1" customHeight="1">
      <c r="A13" s="1" t="s">
        <v>20</v>
      </c>
      <c r="B13" s="13" t="s">
        <v>21</v>
      </c>
      <c r="C13" s="1" t="s">
        <v>22</v>
      </c>
      <c r="D13" s="1"/>
      <c r="E13" s="1"/>
      <c r="F13" s="1"/>
      <c r="G13" s="1"/>
      <c r="H13" s="14">
        <v>0.109000</v>
      </c>
      <c r="I13" s="14"/>
      <c r="J13" s="14"/>
      <c r="K13" s="15">
        <v>17.970000</v>
      </c>
      <c r="L13" s="15"/>
      <c r="M13" s="15">
        <f ca="1">ROUND(INDIRECT(ADDRESS(ROW()+(0), COLUMN()+(-5), 1))*INDIRECT(ADDRESS(ROW()+(0), COLUMN()+(-2), 1)), 2)</f>
        <v>1.960000</v>
      </c>
    </row>
    <row r="14" spans="1:13" ht="13.50" thickBot="1" customHeight="1">
      <c r="A14" s="1" t="s">
        <v>23</v>
      </c>
      <c r="B14" s="13" t="s">
        <v>24</v>
      </c>
      <c r="C14" s="1" t="s">
        <v>25</v>
      </c>
      <c r="D14" s="1"/>
      <c r="E14" s="1"/>
      <c r="F14" s="1"/>
      <c r="G14" s="1"/>
      <c r="H14" s="16">
        <v>0.109000</v>
      </c>
      <c r="I14" s="16"/>
      <c r="J14" s="16"/>
      <c r="K14" s="17">
        <v>16.690000</v>
      </c>
      <c r="L14" s="17"/>
      <c r="M14" s="17">
        <f ca="1">ROUND(INDIRECT(ADDRESS(ROW()+(0), COLUMN()+(-5), 1))*INDIRECT(ADDRESS(ROW()+(0), COLUMN()+(-2), 1)), 2)</f>
        <v>1.820000</v>
      </c>
    </row>
    <row r="15" spans="1:13" ht="13.50" thickBot="1" customHeight="1">
      <c r="A15" s="18"/>
      <c r="B15" s="18"/>
      <c r="C15" s="18"/>
      <c r="D15" s="18"/>
      <c r="E15" s="18"/>
      <c r="F15" s="18"/>
      <c r="G15" s="18"/>
      <c r="H15" s="12" t="s">
        <v>26</v>
      </c>
      <c r="I15" s="12"/>
      <c r="J15" s="12"/>
      <c r="K15" s="12"/>
      <c r="L15" s="12"/>
      <c r="M15" s="20">
        <f ca="1">ROUND(SUM(INDIRECT(ADDRESS(ROW()+(-1), COLUMN()+(0), 1)),INDIRECT(ADDRESS(ROW()+(-2), COLUMN()+(0), 1))), 2)</f>
        <v>3.780000</v>
      </c>
    </row>
    <row r="16" spans="1:13" ht="13.50" thickBot="1" customHeight="1">
      <c r="A16" s="18">
        <v>3.000000</v>
      </c>
      <c r="B16" s="18"/>
      <c r="C16" s="21" t="s">
        <v>27</v>
      </c>
      <c r="D16" s="21"/>
      <c r="E16" s="21"/>
      <c r="F16" s="21"/>
      <c r="G16" s="21"/>
      <c r="H16" s="21"/>
      <c r="I16" s="21"/>
      <c r="J16" s="21"/>
      <c r="K16" s="18"/>
      <c r="L16" s="18"/>
      <c r="M16" s="18"/>
    </row>
    <row r="17" spans="1:13" ht="13.50" thickBot="1" customHeight="1">
      <c r="A17" s="22"/>
      <c r="B17" s="23" t="s">
        <v>28</v>
      </c>
      <c r="C17" s="22" t="s">
        <v>29</v>
      </c>
      <c r="D17" s="22"/>
      <c r="E17" s="22"/>
      <c r="F17" s="22"/>
      <c r="G17" s="22"/>
      <c r="H17" s="16">
        <v>2.000000</v>
      </c>
      <c r="I17" s="16"/>
      <c r="J17" s="16"/>
      <c r="K17" s="17">
        <f ca="1">ROUND(SUM(INDIRECT(ADDRESS(ROW()+(-2), COLUMN()+(2), 1)),INDIRECT(ADDRESS(ROW()+(-6), COLUMN()+(2), 1))), 2)</f>
        <v>13.820000</v>
      </c>
      <c r="L17" s="17"/>
      <c r="M17" s="17">
        <f ca="1">ROUND(INDIRECT(ADDRESS(ROW()+(0), COLUMN()+(-5), 1))*INDIRECT(ADDRESS(ROW()+(0), COLUMN()+(-2), 1))/100, 2)</f>
        <v>0.280000</v>
      </c>
    </row>
    <row r="18" spans="1:13" ht="13.50" thickBot="1" customHeight="1">
      <c r="A18" s="6" t="s">
        <v>30</v>
      </c>
      <c r="B18" s="7"/>
      <c r="C18" s="8"/>
      <c r="D18" s="8"/>
      <c r="E18" s="8"/>
      <c r="F18" s="8"/>
      <c r="G18" s="8"/>
      <c r="H18" s="24" t="s">
        <v>31</v>
      </c>
      <c r="I18" s="24"/>
      <c r="J18" s="24"/>
      <c r="K18" s="25"/>
      <c r="L18" s="25"/>
      <c r="M18" s="26">
        <f ca="1">ROUND(SUM(INDIRECT(ADDRESS(ROW()+(-1), COLUMN()+(0), 1)),INDIRECT(ADDRESS(ROW()+(-3), COLUMN()+(0), 1)),INDIRECT(ADDRESS(ROW()+(-7), COLUMN()+(0), 1))), 2)</f>
        <v>14.100000</v>
      </c>
    </row>
    <row r="21" spans="1:13" ht="13.50" thickBot="1" customHeight="1">
      <c r="A21" s="27" t="s">
        <v>32</v>
      </c>
      <c r="B21" s="27"/>
      <c r="C21" s="27"/>
      <c r="D21" s="27"/>
      <c r="E21" s="27"/>
      <c r="F21" s="27"/>
      <c r="G21" s="27" t="s">
        <v>33</v>
      </c>
      <c r="H21" s="27"/>
      <c r="I21" s="27"/>
      <c r="J21" s="27" t="s">
        <v>34</v>
      </c>
      <c r="K21" s="27"/>
      <c r="L21" s="27"/>
      <c r="M21" s="27" t="s">
        <v>35</v>
      </c>
    </row>
    <row r="22" spans="1:13" ht="13.50" thickBot="1" customHeight="1">
      <c r="A22" s="28" t="s">
        <v>36</v>
      </c>
      <c r="B22" s="28"/>
      <c r="C22" s="28"/>
      <c r="D22" s="28"/>
      <c r="E22" s="28"/>
      <c r="F22" s="28"/>
      <c r="G22" s="29">
        <v>192013.000000</v>
      </c>
      <c r="H22" s="29"/>
      <c r="I22" s="29"/>
      <c r="J22" s="29">
        <v>192013.000000</v>
      </c>
      <c r="K22" s="29"/>
      <c r="L22" s="29"/>
      <c r="M22" s="29" t="s">
        <v>37</v>
      </c>
    </row>
    <row r="23" spans="1:13" ht="24.00" thickBot="1" customHeight="1">
      <c r="A23" s="30" t="s">
        <v>38</v>
      </c>
      <c r="B23" s="30"/>
      <c r="C23" s="30"/>
      <c r="D23" s="30"/>
      <c r="E23" s="30"/>
      <c r="F23" s="30"/>
      <c r="G23" s="31"/>
      <c r="H23" s="31"/>
      <c r="I23" s="31"/>
      <c r="J23" s="31"/>
      <c r="K23" s="31"/>
      <c r="L23" s="31"/>
      <c r="M23" s="31"/>
    </row>
    <row r="26" spans="1:1" ht="33.75" thickBot="1" customHeight="1">
      <c r="A26" s="1" t="s">
        <v>39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" ht="33.75" thickBot="1" customHeight="1">
      <c r="A27" s="1" t="s">
        <v>40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" ht="33.75" thickBot="1" customHeight="1">
      <c r="A28" s="1" t="s">
        <v>41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</sheetData>
  <mergeCells count="47">
    <mergeCell ref="A1:M1"/>
    <mergeCell ref="A3:C3"/>
    <mergeCell ref="F3:H3"/>
    <mergeCell ref="I3:K3"/>
    <mergeCell ref="L3:M3"/>
    <mergeCell ref="A4:M4"/>
    <mergeCell ref="C7:G7"/>
    <mergeCell ref="H7:J7"/>
    <mergeCell ref="K7:L7"/>
    <mergeCell ref="C8:J8"/>
    <mergeCell ref="K8:L8"/>
    <mergeCell ref="C9:G9"/>
    <mergeCell ref="H9:J9"/>
    <mergeCell ref="K9:L9"/>
    <mergeCell ref="C10:G10"/>
    <mergeCell ref="H10:J10"/>
    <mergeCell ref="K10:L10"/>
    <mergeCell ref="C11:G11"/>
    <mergeCell ref="H11:L11"/>
    <mergeCell ref="C12:J12"/>
    <mergeCell ref="K12:L12"/>
    <mergeCell ref="C13:G13"/>
    <mergeCell ref="H13:J13"/>
    <mergeCell ref="K13:L13"/>
    <mergeCell ref="C14:G14"/>
    <mergeCell ref="H14:J14"/>
    <mergeCell ref="K14:L14"/>
    <mergeCell ref="C15:G15"/>
    <mergeCell ref="H15:L15"/>
    <mergeCell ref="C16:J16"/>
    <mergeCell ref="K16:L16"/>
    <mergeCell ref="C17:G17"/>
    <mergeCell ref="H17:J17"/>
    <mergeCell ref="K17:L17"/>
    <mergeCell ref="A18:G18"/>
    <mergeCell ref="H18:L18"/>
    <mergeCell ref="A21:F21"/>
    <mergeCell ref="G21:I21"/>
    <mergeCell ref="J21:L21"/>
    <mergeCell ref="A22:F22"/>
    <mergeCell ref="G22:I23"/>
    <mergeCell ref="J22:L23"/>
    <mergeCell ref="M22:M23"/>
    <mergeCell ref="A23:F23"/>
    <mergeCell ref="A26:M26"/>
    <mergeCell ref="A27:M27"/>
    <mergeCell ref="A28:M28"/>
  </mergeCells>
  <pageMargins left="0.620079" right="0.472441" top="0.472441" bottom="0.472441" header="0.0" footer="0.0"/>
  <pageSetup paperSize="9" orientation="portrait"/>
  <rowBreaks count="0" manualBreakCount="0">
    </rowBreaks>
</worksheet>
</file>