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<sst xmlns="http://schemas.openxmlformats.org/spreadsheetml/2006/main" count="57" uniqueCount="57">
  <si>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</si>
  <si>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NIG235</t>
  </si>
  <si>
    <t xml:space="preserve">m²</t>
  </si>
  <si>
    <t xml:space="preserve">Sistema Morcem Cover Parking "GRUPO PUMA", para impermeabilización de cubiertas.</t>
  </si>
  <si>
    <r>
      <rPr>
        <sz val="8.25"/>
        <color rgb="FF000000"/>
        <rFont val="Arial"/>
        <family val="2"/>
      </rPr>
      <t xml:space="preserve">Impermeabilización de cubiertas, realizada mediante el sistema </t>
    </r>
    <r>
      <rPr>
        <b/>
        <sz val="8.25"/>
        <color rgb="FF000000"/>
        <rFont val="Arial"/>
        <family val="2"/>
      </rPr>
      <t xml:space="preserve">Morcem Cover Parking</t>
    </r>
    <r>
      <rPr>
        <sz val="8.25"/>
        <color rgb="FF000000"/>
        <rFont val="Arial"/>
        <family val="2"/>
      </rPr>
      <t xml:space="preserve"> "GRUPO PUMA", formado por dos capas de </t>
    </r>
    <r>
      <rPr>
        <b/>
        <sz val="8.25"/>
        <color rgb="FF000000"/>
        <rFont val="Arial"/>
        <family val="2"/>
      </rPr>
      <t xml:space="preserve">revestimiento continuo elástico impermeabilizante, Morcem Elastic PM "GRUPO PUMA", color blanco, con un rendimiento de 2,5 kg/m²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acelerador de fraguado, Morcem Elastic Acelerante "GRUPO PUMA", con un rendimiento de 0,06 kg/m²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sobre imprimación de dos componentes, Implarest EPW "GRUPO PUMA", con un rendimiento de 0,15 kg/m²</t>
    </r>
    <r>
      <rPr>
        <sz val="8.25"/>
        <color rgb="FF000000"/>
        <rFont val="Arial"/>
        <family val="2"/>
      </rPr>
      <t xml:space="preserve">; y </t>
    </r>
    <r>
      <rPr>
        <b/>
        <sz val="8.25"/>
        <color rgb="FF000000"/>
        <rFont val="Arial"/>
        <family val="2"/>
      </rPr>
      <t xml:space="preserve">geotextil no tejido de fibras de poliéster, Geotextil PU "GRUPO PUMA", de 100 g/m² de masa superficial</t>
    </r>
    <r>
      <rPr>
        <sz val="8.25"/>
        <color rgb="FF000000"/>
        <rFont val="Arial"/>
        <family val="2"/>
      </rPr>
      <t xml:space="preserve">; previa resolución de puntos singulares con los mismos materiales y realización de ángulo cóncavo, a media caña, en el encuentro de la cubierta con paramentos verticales con </t>
    </r>
    <r>
      <rPr>
        <b/>
        <sz val="8.25"/>
        <color rgb="FF000000"/>
        <rFont val="Arial"/>
        <family val="2"/>
      </rPr>
      <t xml:space="preserve">mortero reparador reforzado con fibras, de muy alta resistencia mecánica y retracción compensada, Morcemrest RF35 "GRUPO PUMA", con una resistencia a compresión a 28 días mayor o igual a 40 N/mm² y un módulo de elasticidad mayor o igual a 17000 N/mm², clase R3 según UNE-EN 1504-3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endurecido superficialmente mediante espolvoreo con arena de sílice natural, lavada y secada al horno, de granulometría comprendida entre 0,6 y 0,8 mm</t>
    </r>
    <r>
      <rPr>
        <sz val="8.25"/>
        <color rgb="FF000000"/>
        <rFont val="Arial"/>
        <family val="2"/>
      </rPr>
      <t xml:space="preserve">; acabado con una mano de </t>
    </r>
    <r>
      <rPr>
        <b/>
        <sz val="8.25"/>
        <color rgb="FF000000"/>
        <rFont val="Arial"/>
        <family val="2"/>
      </rPr>
      <t xml:space="preserve">barniz elástico monocomponente, Morcem Elastic PM TR "GRUPO PUMA", color blanco, con un rendimiento de 0,2 kg/m²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</si>
  <si>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</si>
  <si>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</si>
  <si>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</si>
  <si>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</si>
  <si>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</si>
  <si>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</si>
  <si>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</si>
  <si>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mt28mrp010d</t>
  </si>
  <si>
    <t xml:space="preserve">kg</t>
  </si>
  <si>
    <t xml:space="preserve">Mortero reparador reforzado con fibras, de muy alta resistencia mecánica y retracción compensada, Morcemrest RF35 "GRUPO PUMA", con una resistencia a compresión a 28 días mayor o igual a 40 N/mm² y un módulo de elasticidad mayor o igual a 17000 N/mm², clase R3 según UNE-EN 1504-3, compuesto por cementos especiales, áridos seleccionados, aditivos y fibras, aplicado en espesores de hasta 35 mm en vertical y 75 mm en horizontal.</t>
  </si>
  <si>
    <t xml:space="preserve">mt09rep034a</t>
  </si>
  <si>
    <t xml:space="preserve">kg</t>
  </si>
  <si>
    <t xml:space="preserve">Imprimación de dos componentes, Implarest EPW "GRUPO PUMA", a base de resina epoxi y un endurecedor de poliamina.</t>
  </si>
  <si>
    <t xml:space="preserve">mt15igp030a</t>
  </si>
  <si>
    <t xml:space="preserve">kg</t>
  </si>
  <si>
    <t xml:space="preserve">Revestimiento continuo elástico impermeabilizante, Morcem Elastic PM "GRUPO PUMA", color blanco, a base de resina líquida de poliuretano.</t>
  </si>
  <si>
    <t xml:space="preserve">mt15igp032a</t>
  </si>
  <si>
    <t xml:space="preserve">kg</t>
  </si>
  <si>
    <t xml:space="preserve">Acelerador de fraguado, Morcem Elastic Acelerante "GRUPO PUMA".</t>
  </si>
  <si>
    <t xml:space="preserve">mt15igp040b</t>
  </si>
  <si>
    <t xml:space="preserve">m²</t>
  </si>
  <si>
    <t xml:space="preserve">Geotextil no tejido de fibras de poliéster, Geotextil PU "GRUPO PUMA", de 100 g/m² de masa superficial.</t>
  </si>
  <si>
    <t xml:space="preserve">mt01arp015b</t>
  </si>
  <si>
    <t xml:space="preserve">kg</t>
  </si>
  <si>
    <t xml:space="preserve">Arena de sílice natural, lavada y secada al horno, de granulometría comprendida entre 0,6 y 0,8 mm, presentada en sacos.</t>
  </si>
  <si>
    <t xml:space="preserve">mt15igp035e</t>
  </si>
  <si>
    <t xml:space="preserve">kg</t>
  </si>
  <si>
    <t xml:space="preserve">Barniz elástico monocomponente, Morcem Elastic PM TR "GRUPO PUMA", color blanco, a base de poliuretano alifático y disolventes, con resistencia a los rayos UV.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</si>
  <si>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</si>
  <si>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</si>
  <si>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</si>
  <si>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</si>
  <si>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</si>
  <si>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</si>
  <si>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</si>
  <si>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</si>
  <si>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</si>
  <si>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</si>
  <si>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</si>
  <si>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</si>
  <si>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</si>
  <si>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</si>
  <si>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</si>
  <si>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</si>
  <si>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</si>
  <si>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</si>
  <si>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1504-3:2006</t>
  </si>
  <si>
    <t xml:space="preserve">1/2+/3/4</t>
  </si>
  <si>
    <t xml:space="preserve">Productos  y  sistemas  para  la  protección  y reparación  de  estructuras  de  hormigón.  Parte  3: Reparación  estructural  y  no  estructural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</si>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</sst>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55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5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76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1.500000</v>
      </c>
      <c r="H10" s="10"/>
      <c r="I10" s="11">
        <v>0.760000</v>
      </c>
      <c r="J10" s="11">
        <f ca="1">ROUND(INDIRECT(ADDRESS(ROW()+(0), COLUMN()+(-3), 1))*INDIRECT(ADDRESS(ROW()+(0), COLUMN()+(-1), 1)), 2)</f>
        <v>1.140000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0.150000</v>
      </c>
      <c r="H11" s="10"/>
      <c r="I11" s="11">
        <v>20.150000</v>
      </c>
      <c r="J11" s="11">
        <f ca="1">ROUND(INDIRECT(ADDRESS(ROW()+(0), COLUMN()+(-3), 1))*INDIRECT(ADDRESS(ROW()+(0), COLUMN()+(-1), 1)), 2)</f>
        <v>3.020000</v>
      </c>
    </row>
    <row r="12" spans="1:10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0">
        <v>2.500000</v>
      </c>
      <c r="H12" s="10"/>
      <c r="I12" s="11">
        <v>8.680000</v>
      </c>
      <c r="J12" s="11">
        <f ca="1">ROUND(INDIRECT(ADDRESS(ROW()+(0), COLUMN()+(-3), 1))*INDIRECT(ADDRESS(ROW()+(0), COLUMN()+(-1), 1)), 2)</f>
        <v>21.700000</v>
      </c>
    </row>
    <row r="13" spans="1:10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"/>
      <c r="G13" s="10">
        <v>0.060000</v>
      </c>
      <c r="H13" s="10"/>
      <c r="I13" s="11">
        <v>28.880000</v>
      </c>
      <c r="J13" s="11">
        <f ca="1">ROUND(INDIRECT(ADDRESS(ROW()+(0), COLUMN()+(-3), 1))*INDIRECT(ADDRESS(ROW()+(0), COLUMN()+(-1), 1)), 2)</f>
        <v>1.730000</v>
      </c>
    </row>
    <row r="14" spans="1:10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"/>
      <c r="G14" s="10">
        <v>1.100000</v>
      </c>
      <c r="H14" s="10"/>
      <c r="I14" s="11">
        <v>4.500000</v>
      </c>
      <c r="J14" s="11">
        <f ca="1">ROUND(INDIRECT(ADDRESS(ROW()+(0), COLUMN()+(-3), 1))*INDIRECT(ADDRESS(ROW()+(0), COLUMN()+(-1), 1)), 2)</f>
        <v>4.950000</v>
      </c>
    </row>
    <row r="15" spans="1:10" ht="24.00" thickBot="1" customHeight="1">
      <c r="A15" s="1" t="s">
        <v>27</v>
      </c>
      <c r="B15" s="1"/>
      <c r="C15" s="9" t="s">
        <v>28</v>
      </c>
      <c r="D15" s="9"/>
      <c r="E15" s="1" t="s">
        <v>29</v>
      </c>
      <c r="F15" s="1"/>
      <c r="G15" s="10">
        <v>0.400000</v>
      </c>
      <c r="H15" s="10"/>
      <c r="I15" s="11">
        <v>0.150000</v>
      </c>
      <c r="J15" s="11">
        <f ca="1">ROUND(INDIRECT(ADDRESS(ROW()+(0), COLUMN()+(-3), 1))*INDIRECT(ADDRESS(ROW()+(0), COLUMN()+(-1), 1)), 2)</f>
        <v>0.060000</v>
      </c>
    </row>
    <row r="16" spans="1:10" ht="34.50" thickBot="1" customHeight="1">
      <c r="A16" s="1" t="s">
        <v>30</v>
      </c>
      <c r="B16" s="1"/>
      <c r="C16" s="9" t="s">
        <v>31</v>
      </c>
      <c r="D16" s="9"/>
      <c r="E16" s="1" t="s">
        <v>32</v>
      </c>
      <c r="F16" s="1"/>
      <c r="G16" s="12">
        <v>0.200000</v>
      </c>
      <c r="H16" s="12"/>
      <c r="I16" s="13">
        <v>33.200000</v>
      </c>
      <c r="J16" s="13">
        <f ca="1">ROUND(INDIRECT(ADDRESS(ROW()+(0), COLUMN()+(-3), 1))*INDIRECT(ADDRESS(ROW()+(0), COLUMN()+(-1), 1)), 2)</f>
        <v>6.640000</v>
      </c>
    </row>
    <row r="17" spans="1:10" ht="13.50" thickBot="1" customHeight="1">
      <c r="A17" s="14"/>
      <c r="B17" s="14"/>
      <c r="C17" s="14"/>
      <c r="D17" s="14"/>
      <c r="E17" s="14"/>
      <c r="F17" s="14"/>
      <c r="G17" s="8" t="s">
        <v>33</v>
      </c>
      <c r="H17" s="8"/>
      <c r="I17" s="8"/>
      <c r="J17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39.240000</v>
      </c>
    </row>
    <row r="18" spans="1:10" ht="13.50" thickBot="1" customHeight="1">
      <c r="A18" s="14">
        <v>2.000000</v>
      </c>
      <c r="B18" s="14"/>
      <c r="C18" s="14"/>
      <c r="D18" s="14"/>
      <c r="E18" s="17" t="s">
        <v>34</v>
      </c>
      <c r="F18" s="17"/>
      <c r="G18" s="17"/>
      <c r="H18" s="17"/>
      <c r="I18" s="14"/>
      <c r="J18" s="14"/>
    </row>
    <row r="19" spans="1:10" ht="13.50" thickBot="1" customHeight="1">
      <c r="A19" s="1" t="s">
        <v>35</v>
      </c>
      <c r="B19" s="1"/>
      <c r="C19" s="9" t="s">
        <v>36</v>
      </c>
      <c r="D19" s="9"/>
      <c r="E19" s="1" t="s">
        <v>37</v>
      </c>
      <c r="F19" s="1"/>
      <c r="G19" s="10">
        <v>0.323000</v>
      </c>
      <c r="H19" s="10"/>
      <c r="I19" s="11">
        <v>17.640000</v>
      </c>
      <c r="J19" s="11">
        <f ca="1">ROUND(INDIRECT(ADDRESS(ROW()+(0), COLUMN()+(-3), 1))*INDIRECT(ADDRESS(ROW()+(0), COLUMN()+(-1), 1)), 2)</f>
        <v>5.700000</v>
      </c>
    </row>
    <row r="20" spans="1:10" ht="13.50" thickBot="1" customHeight="1">
      <c r="A20" s="1" t="s">
        <v>38</v>
      </c>
      <c r="B20" s="1"/>
      <c r="C20" s="9" t="s">
        <v>39</v>
      </c>
      <c r="D20" s="9"/>
      <c r="E20" s="1" t="s">
        <v>40</v>
      </c>
      <c r="F20" s="1"/>
      <c r="G20" s="12">
        <v>0.323000</v>
      </c>
      <c r="H20" s="12"/>
      <c r="I20" s="13">
        <v>16.950000</v>
      </c>
      <c r="J20" s="13">
        <f ca="1">ROUND(INDIRECT(ADDRESS(ROW()+(0), COLUMN()+(-3), 1))*INDIRECT(ADDRESS(ROW()+(0), COLUMN()+(-1), 1)), 2)</f>
        <v>5.470000</v>
      </c>
    </row>
    <row r="21" spans="1:10" ht="13.50" thickBot="1" customHeight="1">
      <c r="A21" s="14"/>
      <c r="B21" s="14"/>
      <c r="C21" s="14"/>
      <c r="D21" s="14"/>
      <c r="E21" s="14"/>
      <c r="F21" s="14"/>
      <c r="G21" s="8" t="s">
        <v>41</v>
      </c>
      <c r="H21" s="8"/>
      <c r="I21" s="8"/>
      <c r="J21" s="16">
        <f ca="1">ROUND(SUM(INDIRECT(ADDRESS(ROW()+(-1), COLUMN()+(0), 1)),INDIRECT(ADDRESS(ROW()+(-2), COLUMN()+(0), 1))), 2)</f>
        <v>11.170000</v>
      </c>
    </row>
    <row r="22" spans="1:10" ht="13.50" thickBot="1" customHeight="1">
      <c r="A22" s="14">
        <v>3.000000</v>
      </c>
      <c r="B22" s="14"/>
      <c r="C22" s="14"/>
      <c r="D22" s="14"/>
      <c r="E22" s="17" t="s">
        <v>42</v>
      </c>
      <c r="F22" s="17"/>
      <c r="G22" s="17"/>
      <c r="H22" s="17"/>
      <c r="I22" s="14"/>
      <c r="J22" s="14"/>
    </row>
    <row r="23" spans="1:10" ht="13.50" thickBot="1" customHeight="1">
      <c r="A23" s="18"/>
      <c r="B23" s="18"/>
      <c r="C23" s="19" t="s">
        <v>43</v>
      </c>
      <c r="D23" s="19"/>
      <c r="E23" s="18" t="s">
        <v>44</v>
      </c>
      <c r="F23" s="18"/>
      <c r="G23" s="12">
        <v>2.000000</v>
      </c>
      <c r="H23" s="12"/>
      <c r="I23" s="13">
        <f ca="1">ROUND(SUM(INDIRECT(ADDRESS(ROW()+(-2), COLUMN()+(1), 1)),INDIRECT(ADDRESS(ROW()+(-6), COLUMN()+(1), 1))), 2)</f>
        <v>50.410000</v>
      </c>
      <c r="J23" s="13">
        <f ca="1">ROUND(INDIRECT(ADDRESS(ROW()+(0), COLUMN()+(-3), 1))*INDIRECT(ADDRESS(ROW()+(0), COLUMN()+(-1), 1))/100, 2)</f>
        <v>1.010000</v>
      </c>
    </row>
    <row r="24" spans="1:10" ht="13.50" thickBot="1" customHeight="1">
      <c r="A24" s="20" t="s">
        <v>45</v>
      </c>
      <c r="B24" s="20"/>
      <c r="C24" s="21"/>
      <c r="D24" s="21"/>
      <c r="E24" s="22"/>
      <c r="F24" s="22"/>
      <c r="G24" s="23" t="s">
        <v>46</v>
      </c>
      <c r="H24" s="23"/>
      <c r="I24" s="24"/>
      <c r="J24" s="25">
        <f ca="1">ROUND(SUM(INDIRECT(ADDRESS(ROW()+(-1), COLUMN()+(0), 1)),INDIRECT(ADDRESS(ROW()+(-3), COLUMN()+(0), 1)),INDIRECT(ADDRESS(ROW()+(-7), COLUMN()+(0), 1))), 2)</f>
        <v>51.420000</v>
      </c>
    </row>
    <row r="27" spans="1:10" ht="13.50" thickBot="1" customHeight="1">
      <c r="A27" s="26" t="s">
        <v>47</v>
      </c>
      <c r="B27" s="26"/>
      <c r="C27" s="26"/>
      <c r="D27" s="26"/>
      <c r="E27" s="26"/>
      <c r="F27" s="26" t="s">
        <v>48</v>
      </c>
      <c r="G27" s="26"/>
      <c r="H27" s="26" t="s">
        <v>49</v>
      </c>
      <c r="I27" s="26"/>
      <c r="J27" s="26" t="s">
        <v>50</v>
      </c>
    </row>
    <row r="28" spans="1:10" ht="13.50" thickBot="1" customHeight="1">
      <c r="A28" s="27" t="s">
        <v>51</v>
      </c>
      <c r="B28" s="27"/>
      <c r="C28" s="27"/>
      <c r="D28" s="27"/>
      <c r="E28" s="27"/>
      <c r="F28" s="28">
        <v>1102006.000000</v>
      </c>
      <c r="G28" s="28"/>
      <c r="H28" s="28">
        <v>112009.000000</v>
      </c>
      <c r="I28" s="28"/>
      <c r="J28" s="28" t="s">
        <v>52</v>
      </c>
    </row>
    <row r="29" spans="1:10" ht="24.00" thickBot="1" customHeight="1">
      <c r="A29" s="29" t="s">
        <v>53</v>
      </c>
      <c r="B29" s="29"/>
      <c r="C29" s="29"/>
      <c r="D29" s="29"/>
      <c r="E29" s="29"/>
      <c r="F29" s="30"/>
      <c r="G29" s="30"/>
      <c r="H29" s="30"/>
      <c r="I29" s="30"/>
      <c r="J29" s="30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620079" right="0.472441" top="0.472441" bottom="0.472441" header="0.0" footer="0.0"/>
  <pageSetup paperSize="9" orientation="portrait"/>
  <rowBreaks count="0" manualBreakCount="0">
    </rowBreaks>
</worksheet>
</file>