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<sst xmlns="http://schemas.openxmlformats.org/spreadsheetml/2006/main" count="42" uniqueCount="42">
  <si>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</si>
  <si>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NIM102</t>
  </si>
  <si>
    <t xml:space="preserve">m</t>
  </si>
  <si>
    <t xml:space="preserve">Canaleta de recogida del agua filtrada en los muros parcialmente estancos.</t>
  </si>
  <si>
    <r>
      <rPr>
        <b/>
        <sz val="8.25"/>
        <color rgb="FF000000"/>
        <rFont val="Arial"/>
        <family val="2"/>
      </rPr>
      <t xml:space="preserve">Canaleta prefabricada de polipropileno, en tramos de 1000 mm de longitud, 130 mm de anchura y 60 mm de altura, con rejilla perforada de acero inoxidable clase A-15 según UNE-EN 124 y UNE-EN 1433</t>
    </r>
    <r>
      <rPr>
        <sz val="8.25"/>
        <color rgb="FF000000"/>
        <rFont val="Arial"/>
        <family val="2"/>
      </rPr>
      <t xml:space="preserve">, para la recogida del agua filtrada en los muros parcialmente estancos, </t>
    </r>
    <r>
      <rPr>
        <b/>
        <sz val="8.25"/>
        <color rgb="FF000000"/>
        <rFont val="Arial"/>
        <family val="2"/>
      </rPr>
      <t xml:space="preserve">con grado mínimo de impermeabilidad 3, según DB HS 1 Protección frente a la humedad (CTE)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</si>
  <si>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</si>
  <si>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</si>
  <si>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</si>
  <si>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</si>
  <si>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</si>
  <si>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</si>
  <si>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</si>
  <si>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mt11cap010fb</t>
  </si>
  <si>
    <t xml:space="preserve">m</t>
  </si>
  <si>
    <t xml:space="preserve">Canaleta prefabricada de polipropileno, en tramos de 1000 mm de longitud, 130 mm de anchura y 60 mm de altura, con rejilla perforada de acero inoxidable clase A-15 según UNE-EN 124 y UNE-EN 1433, incluso piezas especiales.</t>
  </si>
  <si>
    <t xml:space="preserve">mt11var020</t>
  </si>
  <si>
    <t xml:space="preserve">Ud</t>
  </si>
  <si>
    <t xml:space="preserve">Material auxiliar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</si>
  <si>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</si>
  <si>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</si>
  <si>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</si>
  <si>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</si>
  <si>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</si>
  <si>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</si>
  <si>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</si>
  <si>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</si>
  <si>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</si>
  <si>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</si>
  <si>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</si>
  <si>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</si>
  <si>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</si>
  <si>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</si>
  <si>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</si>
  <si>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</si>
  <si>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</si>
  <si>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</si>
  <si>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1433:2003</t>
  </si>
  <si>
    <t xml:space="preserve">Canales de desagüe para zonas de circulación utilizadas por peatones y vehículos. Clasificación, requisitos de diseño y de ensayo, marcado y evaluación de la conformidad.</t>
  </si>
  <si>
    <t xml:space="preserve">UNE-EN 1433:2003/A1:2005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</si>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</sst>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54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1.000000</v>
      </c>
      <c r="G10" s="10"/>
      <c r="H10" s="11">
        <v>266.950000</v>
      </c>
      <c r="I10" s="11">
        <f ca="1">ROUND(INDIRECT(ADDRESS(ROW()+(0), COLUMN()+(-3), 1))*INDIRECT(ADDRESS(ROW()+(0), COLUMN()+(-1), 1)), 2)</f>
        <v>266.950000</v>
      </c>
      <c r="J10" s="11"/>
    </row>
    <row r="11" spans="1:10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2">
        <v>3.000000</v>
      </c>
      <c r="G11" s="12"/>
      <c r="H11" s="13">
        <v>0.750000</v>
      </c>
      <c r="I11" s="13">
        <f ca="1">ROUND(INDIRECT(ADDRESS(ROW()+(0), COLUMN()+(-3), 1))*INDIRECT(ADDRESS(ROW()+(0), COLUMN()+(-1), 1)), 2)</f>
        <v>2.250000</v>
      </c>
      <c r="J11" s="13"/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16">
        <f ca="1">ROUND(SUM(INDIRECT(ADDRESS(ROW()+(-1), COLUMN()+(0), 1)),INDIRECT(ADDRESS(ROW()+(-2), COLUMN()+(0), 1))), 2)</f>
        <v>269.200000</v>
      </c>
      <c r="J12" s="16"/>
    </row>
    <row r="13" spans="1:10" ht="13.50" thickBot="1" customHeight="1">
      <c r="A13" s="14">
        <v>2.000000</v>
      </c>
      <c r="B13" s="14"/>
      <c r="C13" s="14"/>
      <c r="D13" s="17" t="s">
        <v>19</v>
      </c>
      <c r="E13" s="17"/>
      <c r="F13" s="17"/>
      <c r="G13" s="17"/>
      <c r="H13" s="14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1" t="s">
        <v>22</v>
      </c>
      <c r="E14" s="1"/>
      <c r="F14" s="10">
        <v>0.331000</v>
      </c>
      <c r="G14" s="10"/>
      <c r="H14" s="11">
        <v>17.640000</v>
      </c>
      <c r="I14" s="11">
        <f ca="1">ROUND(INDIRECT(ADDRESS(ROW()+(0), COLUMN()+(-3), 1))*INDIRECT(ADDRESS(ROW()+(0), COLUMN()+(-1), 1)), 2)</f>
        <v>5.840000</v>
      </c>
      <c r="J14" s="11"/>
    </row>
    <row r="15" spans="1:10" ht="13.50" thickBot="1" customHeight="1">
      <c r="A15" s="1" t="s">
        <v>23</v>
      </c>
      <c r="B15" s="1"/>
      <c r="C15" s="9" t="s">
        <v>24</v>
      </c>
      <c r="D15" s="1" t="s">
        <v>25</v>
      </c>
      <c r="E15" s="1"/>
      <c r="F15" s="12">
        <v>0.331000</v>
      </c>
      <c r="G15" s="12"/>
      <c r="H15" s="13">
        <v>16.330000</v>
      </c>
      <c r="I15" s="13">
        <f ca="1">ROUND(INDIRECT(ADDRESS(ROW()+(0), COLUMN()+(-3), 1))*INDIRECT(ADDRESS(ROW()+(0), COLUMN()+(-1), 1)), 2)</f>
        <v>5.410000</v>
      </c>
      <c r="J15" s="13"/>
    </row>
    <row r="16" spans="1:10" ht="13.50" thickBot="1" customHeight="1">
      <c r="A16" s="14"/>
      <c r="B16" s="14"/>
      <c r="C16" s="14"/>
      <c r="D16" s="14"/>
      <c r="E16" s="14"/>
      <c r="F16" s="8" t="s">
        <v>26</v>
      </c>
      <c r="G16" s="8"/>
      <c r="H16" s="8"/>
      <c r="I16" s="16">
        <f ca="1">ROUND(SUM(INDIRECT(ADDRESS(ROW()+(-1), COLUMN()+(0), 1)),INDIRECT(ADDRESS(ROW()+(-2), COLUMN()+(0), 1))), 2)</f>
        <v>11.250000</v>
      </c>
      <c r="J16" s="16"/>
    </row>
    <row r="17" spans="1:10" ht="13.50" thickBot="1" customHeight="1">
      <c r="A17" s="14">
        <v>3.000000</v>
      </c>
      <c r="B17" s="14"/>
      <c r="C17" s="14"/>
      <c r="D17" s="17" t="s">
        <v>27</v>
      </c>
      <c r="E17" s="17"/>
      <c r="F17" s="17"/>
      <c r="G17" s="17"/>
      <c r="H17" s="14"/>
      <c r="I17" s="14"/>
      <c r="J17" s="14"/>
    </row>
    <row r="18" spans="1:10" ht="13.50" thickBot="1" customHeight="1">
      <c r="A18" s="18"/>
      <c r="B18" s="18"/>
      <c r="C18" s="19" t="s">
        <v>28</v>
      </c>
      <c r="D18" s="18" t="s">
        <v>29</v>
      </c>
      <c r="E18" s="18"/>
      <c r="F18" s="12">
        <v>2.000000</v>
      </c>
      <c r="G18" s="12"/>
      <c r="H18" s="13">
        <f ca="1">ROUND(SUM(INDIRECT(ADDRESS(ROW()+(-2), COLUMN()+(1), 1)),INDIRECT(ADDRESS(ROW()+(-6), COLUMN()+(1), 1))), 2)</f>
        <v>280.450000</v>
      </c>
      <c r="I18" s="13">
        <f ca="1">ROUND(INDIRECT(ADDRESS(ROW()+(0), COLUMN()+(-3), 1))*INDIRECT(ADDRESS(ROW()+(0), COLUMN()+(-1), 1))/100, 2)</f>
        <v>5.610000</v>
      </c>
      <c r="J18" s="13"/>
    </row>
    <row r="19" spans="1:10" ht="13.50" thickBot="1" customHeight="1">
      <c r="A19" s="20" t="s">
        <v>30</v>
      </c>
      <c r="B19" s="20"/>
      <c r="C19" s="21"/>
      <c r="D19" s="22"/>
      <c r="E19" s="22"/>
      <c r="F19" s="23" t="s">
        <v>31</v>
      </c>
      <c r="G19" s="23"/>
      <c r="H19" s="24"/>
      <c r="I19" s="25">
        <f ca="1">ROUND(SUM(INDIRECT(ADDRESS(ROW()+(-1), COLUMN()+(0), 1)),INDIRECT(ADDRESS(ROW()+(-3), COLUMN()+(0), 1)),INDIRECT(ADDRESS(ROW()+(-7), COLUMN()+(0), 1))), 2)</f>
        <v>286.060000</v>
      </c>
      <c r="J19" s="25"/>
    </row>
    <row r="22" spans="1:10" ht="13.50" thickBot="1" customHeight="1">
      <c r="A22" s="26" t="s">
        <v>32</v>
      </c>
      <c r="B22" s="26"/>
      <c r="C22" s="26"/>
      <c r="D22" s="26"/>
      <c r="E22" s="26" t="s">
        <v>33</v>
      </c>
      <c r="F22" s="26"/>
      <c r="G22" s="26" t="s">
        <v>34</v>
      </c>
      <c r="H22" s="26"/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8">
        <v>182003.000000</v>
      </c>
      <c r="F23" s="28"/>
      <c r="G23" s="28">
        <v>182004.000000</v>
      </c>
      <c r="H23" s="28"/>
      <c r="I23" s="28"/>
      <c r="J23" s="28">
        <v>3.000000</v>
      </c>
    </row>
    <row r="24" spans="1:10" ht="24.00" thickBot="1" customHeight="1">
      <c r="A24" s="29" t="s">
        <v>37</v>
      </c>
      <c r="B24" s="29"/>
      <c r="C24" s="29"/>
      <c r="D24" s="29"/>
      <c r="E24" s="30"/>
      <c r="F24" s="30"/>
      <c r="G24" s="30"/>
      <c r="H24" s="30"/>
      <c r="I24" s="30"/>
      <c r="J24" s="30"/>
    </row>
    <row r="25" spans="1:10" ht="13.50" thickBot="1" customHeight="1">
      <c r="A25" s="31" t="s">
        <v>38</v>
      </c>
      <c r="B25" s="31"/>
      <c r="C25" s="31"/>
      <c r="D25" s="31"/>
      <c r="E25" s="32">
        <v>112006.000000</v>
      </c>
      <c r="F25" s="32"/>
      <c r="G25" s="32">
        <v>112006.000000</v>
      </c>
      <c r="H25" s="32"/>
      <c r="I25" s="32"/>
      <c r="J25" s="32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H12"/>
    <mergeCell ref="I12:J12"/>
    <mergeCell ref="A13:B13"/>
    <mergeCell ref="D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3"/>
    <mergeCell ref="G23:I23"/>
    <mergeCell ref="J23:J25"/>
    <mergeCell ref="A24:D24"/>
    <mergeCell ref="E24:F24"/>
    <mergeCell ref="G24:I24"/>
    <mergeCell ref="A25:D25"/>
    <mergeCell ref="E25:F25"/>
    <mergeCell ref="G25:I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