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<sst xmlns="http://schemas.openxmlformats.org/spreadsheetml/2006/main" count="42" uniqueCount="42">
  <si>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</si>
  <si>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NIM110</t>
  </si>
  <si>
    <t xml:space="preserve">m</t>
  </si>
  <si>
    <t xml:space="preserve">Drenaje de cámara bufa.</t>
  </si>
  <si>
    <r>
      <rPr>
        <sz val="8.25"/>
        <color rgb="FF000000"/>
        <rFont val="Arial"/>
        <family val="2"/>
      </rPr>
      <t xml:space="preserve">Drenaje de cámara bufa mediante canaleta realizada "in situ" con </t>
    </r>
    <r>
      <rPr>
        <b/>
        <sz val="8.25"/>
        <color rgb="FF000000"/>
        <rFont val="Arial"/>
        <family val="2"/>
      </rPr>
      <t xml:space="preserve">mortero de cemento, industrial, con aditivo hidrófugo, M-15</t>
    </r>
    <r>
      <rPr>
        <sz val="8.25"/>
        <color rgb="FF000000"/>
        <rFont val="Arial"/>
        <family val="2"/>
      </rPr>
      <t xml:space="preserve">, e impermeabilizada con revestimiento elástico a base de copolímeros, para la recogida del agua filtrada en los muros parcialmente estancos, </t>
    </r>
    <r>
      <rPr>
        <b/>
        <sz val="8.25"/>
        <color rgb="FF000000"/>
        <rFont val="Arial"/>
        <family val="2"/>
      </rPr>
      <t xml:space="preserve">con grado mínimo de impermeabilidad 1, según DB HS 1 Protección frente a la humedad (CTE)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</si>
  <si>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</si>
  <si>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</si>
  <si>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</si>
  <si>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</si>
  <si>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</si>
  <si>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</si>
  <si>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</si>
  <si>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</si>
  <si>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</si>
  <si>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</si>
  <si>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</si>
  <si>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</si>
  <si>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</si>
  <si>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mt28rco010d</t>
  </si>
  <si>
    <t xml:space="preserve">kg</t>
  </si>
  <si>
    <t xml:space="preserve">Revestimiento elástico, color rojo teja, a base de copolímeros acrílicos en dispersión acuosa, 1,35 g/cm³ de densidad y 110-130 poises de viscosidad Brookfield RVT a 20 °C, según UNE 53413 y UNE 53410.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</si>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</sst>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55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0.006000</v>
      </c>
      <c r="H10" s="10"/>
      <c r="I10" s="11">
        <v>1.500000</v>
      </c>
      <c r="J10" s="11">
        <f ca="1">ROUND(INDIRECT(ADDRESS(ROW()+(0), COLUMN()+(-3), 1))*INDIRECT(ADDRESS(ROW()+(0), COLUMN()+(-1), 1)), 2)</f>
        <v>0.010000</v>
      </c>
    </row>
    <row r="11" spans="1:10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0.028000</v>
      </c>
      <c r="H11" s="10"/>
      <c r="I11" s="11">
        <v>39.800000</v>
      </c>
      <c r="J11" s="11">
        <f ca="1">ROUND(INDIRECT(ADDRESS(ROW()+(0), COLUMN()+(-3), 1))*INDIRECT(ADDRESS(ROW()+(0), COLUMN()+(-1), 1)), 2)</f>
        <v>1.110000</v>
      </c>
    </row>
    <row r="12" spans="1:10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2">
        <v>1.000000</v>
      </c>
      <c r="H12" s="12"/>
      <c r="I12" s="13">
        <v>4.300000</v>
      </c>
      <c r="J12" s="13">
        <f ca="1">ROUND(INDIRECT(ADDRESS(ROW()+(0), COLUMN()+(-3), 1))*INDIRECT(ADDRESS(ROW()+(0), COLUMN()+(-1), 1)), 2)</f>
        <v>4.300000</v>
      </c>
    </row>
    <row r="13" spans="1:10" ht="13.50" thickBot="1" customHeight="1">
      <c r="A13" s="14"/>
      <c r="B13" s="14"/>
      <c r="C13" s="14"/>
      <c r="D13" s="14"/>
      <c r="E13" s="14"/>
      <c r="F13" s="14"/>
      <c r="G13" s="8" t="s">
        <v>21</v>
      </c>
      <c r="H13" s="8"/>
      <c r="I13" s="8"/>
      <c r="J13" s="16">
        <f ca="1">ROUND(SUM(INDIRECT(ADDRESS(ROW()+(-1), COLUMN()+(0), 1)),INDIRECT(ADDRESS(ROW()+(-2), COLUMN()+(0), 1)),INDIRECT(ADDRESS(ROW()+(-3), COLUMN()+(0), 1))), 2)</f>
        <v>5.420000</v>
      </c>
    </row>
    <row r="14" spans="1:10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7"/>
      <c r="H14" s="17"/>
      <c r="I14" s="14"/>
      <c r="J14" s="14"/>
    </row>
    <row r="15" spans="1:10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"/>
      <c r="G15" s="12">
        <v>0.414000</v>
      </c>
      <c r="H15" s="12"/>
      <c r="I15" s="13">
        <v>16.330000</v>
      </c>
      <c r="J15" s="13">
        <f ca="1">ROUND(INDIRECT(ADDRESS(ROW()+(0), COLUMN()+(-3), 1))*INDIRECT(ADDRESS(ROW()+(0), COLUMN()+(-1), 1)), 2)</f>
        <v>6.760000</v>
      </c>
    </row>
    <row r="16" spans="1:10" ht="13.50" thickBot="1" customHeight="1">
      <c r="A16" s="14"/>
      <c r="B16" s="14"/>
      <c r="C16" s="14"/>
      <c r="D16" s="14"/>
      <c r="E16" s="14"/>
      <c r="F16" s="14"/>
      <c r="G16" s="8" t="s">
        <v>26</v>
      </c>
      <c r="H16" s="8"/>
      <c r="I16" s="8"/>
      <c r="J16" s="16">
        <f ca="1">ROUND(SUM(INDIRECT(ADDRESS(ROW()+(-1), COLUMN()+(0), 1))), 2)</f>
        <v>6.760000</v>
      </c>
    </row>
    <row r="17" spans="1:10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7"/>
      <c r="H17" s="17"/>
      <c r="I17" s="14"/>
      <c r="J17" s="14"/>
    </row>
    <row r="18" spans="1:10" ht="13.50" thickBot="1" customHeight="1">
      <c r="A18" s="18"/>
      <c r="B18" s="18"/>
      <c r="C18" s="19" t="s">
        <v>28</v>
      </c>
      <c r="D18" s="19"/>
      <c r="E18" s="18" t="s">
        <v>29</v>
      </c>
      <c r="F18" s="18"/>
      <c r="G18" s="12">
        <v>2.000000</v>
      </c>
      <c r="H18" s="12"/>
      <c r="I18" s="13">
        <f ca="1">ROUND(SUM(INDIRECT(ADDRESS(ROW()+(-2), COLUMN()+(1), 1)),INDIRECT(ADDRESS(ROW()+(-5), COLUMN()+(1), 1))), 2)</f>
        <v>12.180000</v>
      </c>
      <c r="J18" s="13">
        <f ca="1">ROUND(INDIRECT(ADDRESS(ROW()+(0), COLUMN()+(-3), 1))*INDIRECT(ADDRESS(ROW()+(0), COLUMN()+(-1), 1))/100, 2)</f>
        <v>0.240000</v>
      </c>
    </row>
    <row r="19" spans="1:10" ht="13.50" thickBot="1" customHeight="1">
      <c r="A19" s="20" t="s">
        <v>30</v>
      </c>
      <c r="B19" s="20"/>
      <c r="C19" s="21"/>
      <c r="D19" s="21"/>
      <c r="E19" s="22"/>
      <c r="F19" s="22"/>
      <c r="G19" s="23" t="s">
        <v>31</v>
      </c>
      <c r="H19" s="23"/>
      <c r="I19" s="24"/>
      <c r="J19" s="25">
        <f ca="1">ROUND(SUM(INDIRECT(ADDRESS(ROW()+(-1), COLUMN()+(0), 1)),INDIRECT(ADDRESS(ROW()+(-3), COLUMN()+(0), 1)),INDIRECT(ADDRESS(ROW()+(-6), COLUMN()+(0), 1))), 2)</f>
        <v>12.420000</v>
      </c>
    </row>
    <row r="22" spans="1:10" ht="13.50" thickBot="1" customHeight="1">
      <c r="A22" s="26" t="s">
        <v>32</v>
      </c>
      <c r="B22" s="26"/>
      <c r="C22" s="26"/>
      <c r="D22" s="26"/>
      <c r="E22" s="26"/>
      <c r="F22" s="26" t="s">
        <v>33</v>
      </c>
      <c r="G22" s="26"/>
      <c r="H22" s="26" t="s">
        <v>34</v>
      </c>
      <c r="I22" s="26"/>
      <c r="J22" s="26" t="s">
        <v>35</v>
      </c>
    </row>
    <row r="23" spans="1:10" ht="13.50" thickBot="1" customHeight="1">
      <c r="A23" s="27" t="s">
        <v>36</v>
      </c>
      <c r="B23" s="27"/>
      <c r="C23" s="27"/>
      <c r="D23" s="27"/>
      <c r="E23" s="27"/>
      <c r="F23" s="28">
        <v>162011.000000</v>
      </c>
      <c r="G23" s="28"/>
      <c r="H23" s="28">
        <v>162012.000000</v>
      </c>
      <c r="I23" s="28"/>
      <c r="J23" s="28" t="s">
        <v>37</v>
      </c>
    </row>
    <row r="24" spans="1:10" ht="13.50" thickBot="1" customHeight="1">
      <c r="A24" s="29" t="s">
        <v>38</v>
      </c>
      <c r="B24" s="29"/>
      <c r="C24" s="29"/>
      <c r="D24" s="29"/>
      <c r="E24" s="29"/>
      <c r="F24" s="30"/>
      <c r="G24" s="30"/>
      <c r="H24" s="30"/>
      <c r="I24" s="30"/>
      <c r="J24" s="30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