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<sst xmlns="http://schemas.openxmlformats.org/spreadsheetml/2006/main" count="50" uniqueCount="50">
  <si>
    <t xml:space="preserve"/>
  </si>
  <si>
    <t xml:space="preserve">NIN005</t>
  </si>
  <si>
    <t xml:space="preserve">m²</t>
  </si>
  <si>
    <t xml:space="preserve">Lámina para impermeabilización y desolidarización bajo suelo cerámico o de piedra natural.</t>
  </si>
  <si>
    <r>
      <rPr>
        <b/>
        <sz val="8.25"/>
        <color rgb="FF000000"/>
        <rFont val="Arial"/>
        <family val="2"/>
      </rPr>
      <t xml:space="preserve">Lámina impermeabilizante, desolidarizante y difusora de vapor de agua de polietileno con estructura nervada y cavidades cuadradas en forma de cola de milano, de 3 mm de espesor</t>
    </r>
    <r>
      <rPr>
        <sz val="8.25"/>
        <color rgb="FF000000"/>
        <rFont val="Arial"/>
        <family val="2"/>
      </rPr>
      <t xml:space="preserve">, para impermeabilización y desolidarización bajo suelo cerámico o de piedra natural (no incluido en este precio).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</si>
  <si>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</si>
  <si>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</si>
  <si>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</si>
  <si>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</si>
  <si>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</si>
  <si>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</si>
  <si>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</si>
  <si>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mt09mcr021g</t>
  </si>
  <si>
    <t xml:space="preserve">kg</t>
  </si>
  <si>
    <t xml:space="preserve">Adhesivo cementoso normal, C1 según UNE-EN 12004, color gris.</t>
  </si>
  <si>
    <t xml:space="preserve">mt15res300a</t>
  </si>
  <si>
    <t xml:space="preserve">m²</t>
  </si>
  <si>
    <t xml:space="preserve">Lámina impermeabilizante, desolidarizante y difusora de vapor de agua de polietileno con estructura nervada y cavidades cuadradas en forma de cola de milano, de 3 mm de espesor, revestida de geotextil no tejido en una de sus caras, suministrada en rollos de 30 m de longitud.</t>
  </si>
  <si>
    <t xml:space="preserve">mt15res060a</t>
  </si>
  <si>
    <t xml:space="preserve">kg</t>
  </si>
  <si>
    <t xml:space="preserve">Adhesivo bicomponente, a base de una dispersión acrílica sin disolventes y polvo de cemento, para el sellado de juntas.</t>
  </si>
  <si>
    <t xml:space="preserve">mt15res020aa</t>
  </si>
  <si>
    <t xml:space="preserve">m</t>
  </si>
  <si>
    <t xml:space="preserve">Banda de sellado, de 85 mm de anchura y 0,1 mm de espesor, para lámina impermeabilizante flexible de polietileno, con ambas caras revestidas de geotextil no tejido, suministrada en rollos de 30 m de longitud.</t>
  </si>
  <si>
    <t xml:space="preserve">mt15res020bb</t>
  </si>
  <si>
    <t xml:space="preserve">m</t>
  </si>
  <si>
    <t xml:space="preserve">Banda de sellado, de 125 mm de anchura y 0,1 mm de espesor, para lámina impermeabilizante flexible de polietileno, con ambas caras revestidas de geotextil no tejido, suministrada en rollos de 30 m de longitud.</t>
  </si>
  <si>
    <t xml:space="preserve">Subtotal materiales:</t>
  </si>
  <si>
    <t xml:space="preserve">Mano de obra</t>
  </si>
  <si>
    <t xml:space="preserve">mo029</t>
  </si>
  <si>
    <t xml:space="preserve">h</t>
  </si>
  <si>
    <t xml:space="preserve">Oficial 1ª aplicador de láminas impermeabilizantes.</t>
  </si>
  <si>
    <t xml:space="preserve">mo067</t>
  </si>
  <si>
    <t xml:space="preserve">h</t>
  </si>
  <si>
    <t xml:space="preserve">Ayudante aplicador de láminas impermeabilizantes.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</si>
  <si>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</si>
  <si>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</si>
  <si>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</si>
  <si>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</si>
  <si>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0,52€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</si>
  <si>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</si>
  <si>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</si>
  <si>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</si>
  <si>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</si>
  <si>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</si>
  <si>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12004:2008/A1:2012</t>
  </si>
  <si>
    <t xml:space="preserve">Adhesivos para baldosas cerámicas. Requisitos, evaluación de la conformidad, clasificación y designación.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</si>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</sst>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29" customWidth="1"/>
    <col min="3" max="3" width="7.14" customWidth="1"/>
    <col min="4" max="4" width="54.23" customWidth="1"/>
    <col min="5" max="5" width="3.23" customWidth="1"/>
    <col min="6" max="6" width="9.69" customWidth="1"/>
    <col min="7" max="7" width="4.42" customWidth="1"/>
    <col min="8" max="8" width="9.86" customWidth="1"/>
    <col min="9" max="9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</row>
    <row r="5" spans="1:9" ht="66.00" thickBot="1" customHeight="1">
      <c r="A5" s="4" t="s">
        <v>4</v>
      </c>
      <c r="B5" s="4"/>
      <c r="C5" s="4"/>
      <c r="D5" s="4"/>
      <c r="E5" s="4"/>
      <c r="F5" s="4"/>
      <c r="G5" s="4"/>
      <c r="H5" s="4"/>
      <c r="I5" s="4"/>
    </row>
    <row r="8" spans="1:9" ht="24.00" thickBot="1" customHeight="1">
      <c r="A8" s="5" t="s">
        <v>5</v>
      </c>
      <c r="B8" s="5"/>
      <c r="C8" s="5" t="s">
        <v>6</v>
      </c>
      <c r="D8" s="5" t="s">
        <v>7</v>
      </c>
      <c r="E8" s="5"/>
      <c r="F8" s="6" t="s">
        <v>8</v>
      </c>
      <c r="G8" s="6"/>
      <c r="H8" s="6" t="s">
        <v>9</v>
      </c>
      <c r="I8" s="6" t="s">
        <v>10</v>
      </c>
    </row>
    <row r="9" spans="1:9" ht="13.50" thickBot="1" customHeight="1">
      <c r="A9" s="7">
        <v>1.000000</v>
      </c>
      <c r="B9" s="7"/>
      <c r="C9" s="7"/>
      <c r="D9" s="8" t="s">
        <v>11</v>
      </c>
      <c r="E9" s="8"/>
      <c r="F9" s="8"/>
      <c r="G9" s="8"/>
      <c r="H9" s="7"/>
      <c r="I9" s="7"/>
    </row>
    <row r="10" spans="1:9" ht="13.50" thickBot="1" customHeight="1">
      <c r="A10" s="1" t="s">
        <v>12</v>
      </c>
      <c r="B10" s="1"/>
      <c r="C10" s="9" t="s">
        <v>13</v>
      </c>
      <c r="D10" s="1" t="s">
        <v>14</v>
      </c>
      <c r="E10" s="1"/>
      <c r="F10" s="10">
        <v>2.000000</v>
      </c>
      <c r="G10" s="10"/>
      <c r="H10" s="11">
        <v>0.350000</v>
      </c>
      <c r="I10" s="11">
        <f ca="1">ROUND(INDIRECT(ADDRESS(ROW()+(0), COLUMN()+(-3), 1))*INDIRECT(ADDRESS(ROW()+(0), COLUMN()+(-1), 1)), 2)</f>
        <v>0.700000</v>
      </c>
    </row>
    <row r="11" spans="1:9" ht="55.50" thickBot="1" customHeight="1">
      <c r="A11" s="1" t="s">
        <v>15</v>
      </c>
      <c r="B11" s="1"/>
      <c r="C11" s="9" t="s">
        <v>16</v>
      </c>
      <c r="D11" s="1" t="s">
        <v>17</v>
      </c>
      <c r="E11" s="1"/>
      <c r="F11" s="10">
        <v>1.050000</v>
      </c>
      <c r="G11" s="10"/>
      <c r="H11" s="11">
        <v>14.870000</v>
      </c>
      <c r="I11" s="11">
        <f ca="1">ROUND(INDIRECT(ADDRESS(ROW()+(0), COLUMN()+(-3), 1))*INDIRECT(ADDRESS(ROW()+(0), COLUMN()+(-1), 1)), 2)</f>
        <v>15.610000</v>
      </c>
    </row>
    <row r="12" spans="1:9" ht="24.00" thickBot="1" customHeight="1">
      <c r="A12" s="1" t="s">
        <v>18</v>
      </c>
      <c r="B12" s="1"/>
      <c r="C12" s="9" t="s">
        <v>19</v>
      </c>
      <c r="D12" s="1" t="s">
        <v>20</v>
      </c>
      <c r="E12" s="1"/>
      <c r="F12" s="10">
        <v>0.270000</v>
      </c>
      <c r="G12" s="10"/>
      <c r="H12" s="11">
        <v>8.360000</v>
      </c>
      <c r="I12" s="11">
        <f ca="1">ROUND(INDIRECT(ADDRESS(ROW()+(0), COLUMN()+(-3), 1))*INDIRECT(ADDRESS(ROW()+(0), COLUMN()+(-1), 1)), 2)</f>
        <v>2.260000</v>
      </c>
    </row>
    <row r="13" spans="1:9" ht="45.00" thickBot="1" customHeight="1">
      <c r="A13" s="1" t="s">
        <v>21</v>
      </c>
      <c r="B13" s="1"/>
      <c r="C13" s="9" t="s">
        <v>22</v>
      </c>
      <c r="D13" s="1" t="s">
        <v>23</v>
      </c>
      <c r="E13" s="1"/>
      <c r="F13" s="10">
        <v>0.600000</v>
      </c>
      <c r="G13" s="10"/>
      <c r="H13" s="11">
        <v>2.070000</v>
      </c>
      <c r="I13" s="11">
        <f ca="1">ROUND(INDIRECT(ADDRESS(ROW()+(0), COLUMN()+(-3), 1))*INDIRECT(ADDRESS(ROW()+(0), COLUMN()+(-1), 1)), 2)</f>
        <v>1.240000</v>
      </c>
    </row>
    <row r="14" spans="1:9" ht="45.00" thickBot="1" customHeight="1">
      <c r="A14" s="1" t="s">
        <v>24</v>
      </c>
      <c r="B14" s="1"/>
      <c r="C14" s="9" t="s">
        <v>25</v>
      </c>
      <c r="D14" s="1" t="s">
        <v>26</v>
      </c>
      <c r="E14" s="1"/>
      <c r="F14" s="12">
        <v>0.600000</v>
      </c>
      <c r="G14" s="12"/>
      <c r="H14" s="13">
        <v>3.120000</v>
      </c>
      <c r="I14" s="13">
        <f ca="1">ROUND(INDIRECT(ADDRESS(ROW()+(0), COLUMN()+(-3), 1))*INDIRECT(ADDRESS(ROW()+(0), COLUMN()+(-1), 1)), 2)</f>
        <v>1.870000</v>
      </c>
    </row>
    <row r="15" spans="1:9" ht="13.50" thickBot="1" customHeight="1">
      <c r="A15" s="14"/>
      <c r="B15" s="14"/>
      <c r="C15" s="14"/>
      <c r="D15" s="14"/>
      <c r="E15" s="14"/>
      <c r="F15" s="8" t="s">
        <v>27</v>
      </c>
      <c r="G15" s="8"/>
      <c r="H15" s="8"/>
      <c r="I15" s="1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21.680000</v>
      </c>
    </row>
    <row r="16" spans="1:9" ht="13.50" thickBot="1" customHeight="1">
      <c r="A16" s="14">
        <v>2.000000</v>
      </c>
      <c r="B16" s="14"/>
      <c r="C16" s="14"/>
      <c r="D16" s="17" t="s">
        <v>28</v>
      </c>
      <c r="E16" s="17"/>
      <c r="F16" s="17"/>
      <c r="G16" s="17"/>
      <c r="H16" s="14"/>
      <c r="I16" s="14"/>
    </row>
    <row r="17" spans="1:9" ht="13.50" thickBot="1" customHeight="1">
      <c r="A17" s="1" t="s">
        <v>29</v>
      </c>
      <c r="B17" s="1"/>
      <c r="C17" s="9" t="s">
        <v>30</v>
      </c>
      <c r="D17" s="1" t="s">
        <v>31</v>
      </c>
      <c r="E17" s="1"/>
      <c r="F17" s="10">
        <v>0.110000</v>
      </c>
      <c r="G17" s="10"/>
      <c r="H17" s="11">
        <v>17.640000</v>
      </c>
      <c r="I17" s="11">
        <f ca="1">ROUND(INDIRECT(ADDRESS(ROW()+(0), COLUMN()+(-3), 1))*INDIRECT(ADDRESS(ROW()+(0), COLUMN()+(-1), 1)), 2)</f>
        <v>1.940000</v>
      </c>
    </row>
    <row r="18" spans="1:9" ht="13.50" thickBot="1" customHeight="1">
      <c r="A18" s="1" t="s">
        <v>32</v>
      </c>
      <c r="B18" s="1"/>
      <c r="C18" s="9" t="s">
        <v>33</v>
      </c>
      <c r="D18" s="1" t="s">
        <v>34</v>
      </c>
      <c r="E18" s="1"/>
      <c r="F18" s="12">
        <v>0.110000</v>
      </c>
      <c r="G18" s="12"/>
      <c r="H18" s="13">
        <v>16.950000</v>
      </c>
      <c r="I18" s="13">
        <f ca="1">ROUND(INDIRECT(ADDRESS(ROW()+(0), COLUMN()+(-3), 1))*INDIRECT(ADDRESS(ROW()+(0), COLUMN()+(-1), 1)), 2)</f>
        <v>1.860000</v>
      </c>
    </row>
    <row r="19" spans="1:9" ht="13.50" thickBot="1" customHeight="1">
      <c r="A19" s="14"/>
      <c r="B19" s="14"/>
      <c r="C19" s="14"/>
      <c r="D19" s="14"/>
      <c r="E19" s="14"/>
      <c r="F19" s="8" t="s">
        <v>35</v>
      </c>
      <c r="G19" s="8"/>
      <c r="H19" s="8"/>
      <c r="I19" s="16">
        <f ca="1">ROUND(SUM(INDIRECT(ADDRESS(ROW()+(-1), COLUMN()+(0), 1)),INDIRECT(ADDRESS(ROW()+(-2), COLUMN()+(0), 1))), 2)</f>
        <v>3.800000</v>
      </c>
    </row>
    <row r="20" spans="1:9" ht="13.50" thickBot="1" customHeight="1">
      <c r="A20" s="14">
        <v>3.000000</v>
      </c>
      <c r="B20" s="14"/>
      <c r="C20" s="14"/>
      <c r="D20" s="17" t="s">
        <v>36</v>
      </c>
      <c r="E20" s="17"/>
      <c r="F20" s="17"/>
      <c r="G20" s="17"/>
      <c r="H20" s="14"/>
      <c r="I20" s="14"/>
    </row>
    <row r="21" spans="1:9" ht="13.50" thickBot="1" customHeight="1">
      <c r="A21" s="18"/>
      <c r="B21" s="18"/>
      <c r="C21" s="19" t="s">
        <v>37</v>
      </c>
      <c r="D21" s="18" t="s">
        <v>38</v>
      </c>
      <c r="E21" s="18"/>
      <c r="F21" s="12">
        <v>2.000000</v>
      </c>
      <c r="G21" s="12"/>
      <c r="H21" s="13">
        <f ca="1">ROUND(SUM(INDIRECT(ADDRESS(ROW()+(-2), COLUMN()+(1), 1)),INDIRECT(ADDRESS(ROW()+(-6), COLUMN()+(1), 1))), 2)</f>
        <v>25.480000</v>
      </c>
      <c r="I21" s="13">
        <f ca="1">ROUND(INDIRECT(ADDRESS(ROW()+(0), COLUMN()+(-3), 1))*INDIRECT(ADDRESS(ROW()+(0), COLUMN()+(-1), 1))/100, 2)</f>
        <v>0.510000</v>
      </c>
    </row>
    <row r="22" spans="1:9" ht="13.50" thickBot="1" customHeight="1">
      <c r="A22" s="20" t="s">
        <v>39</v>
      </c>
      <c r="B22" s="20"/>
      <c r="C22" s="21"/>
      <c r="D22" s="22"/>
      <c r="E22" s="22"/>
      <c r="F22" s="23" t="s">
        <v>40</v>
      </c>
      <c r="G22" s="23"/>
      <c r="H22" s="24"/>
      <c r="I22" s="25">
        <f ca="1">ROUND(SUM(INDIRECT(ADDRESS(ROW()+(-1), COLUMN()+(0), 1)),INDIRECT(ADDRESS(ROW()+(-3), COLUMN()+(0), 1)),INDIRECT(ADDRESS(ROW()+(-7), COLUMN()+(0), 1))), 2)</f>
        <v>25.990000</v>
      </c>
    </row>
    <row r="25" spans="1:9" ht="13.50" thickBot="1" customHeight="1">
      <c r="A25" s="26" t="s">
        <v>41</v>
      </c>
      <c r="B25" s="26"/>
      <c r="C25" s="26"/>
      <c r="D25" s="26"/>
      <c r="E25" s="26" t="s">
        <v>42</v>
      </c>
      <c r="F25" s="26"/>
      <c r="G25" s="26" t="s">
        <v>43</v>
      </c>
      <c r="H25" s="26"/>
      <c r="I25" s="26" t="s">
        <v>44</v>
      </c>
    </row>
    <row r="26" spans="1:9" ht="13.50" thickBot="1" customHeight="1">
      <c r="A26" s="27" t="s">
        <v>45</v>
      </c>
      <c r="B26" s="27"/>
      <c r="C26" s="27"/>
      <c r="D26" s="27"/>
      <c r="E26" s="28">
        <v>142013.000000</v>
      </c>
      <c r="F26" s="28"/>
      <c r="G26" s="28">
        <v>172013.000000</v>
      </c>
      <c r="H26" s="28"/>
      <c r="I26" s="28">
        <v>3.000000</v>
      </c>
    </row>
    <row r="27" spans="1:9" ht="24.00" thickBot="1" customHeight="1">
      <c r="A27" s="29" t="s">
        <v>46</v>
      </c>
      <c r="B27" s="29"/>
      <c r="C27" s="29"/>
      <c r="D27" s="29"/>
      <c r="E27" s="30"/>
      <c r="F27" s="30"/>
      <c r="G27" s="30"/>
      <c r="H27" s="30"/>
      <c r="I27" s="30"/>
    </row>
    <row r="30" spans="1:1" ht="33.75" thickBot="1" customHeight="1">
      <c r="A30" s="1" t="s">
        <v>47</v>
      </c>
      <c r="B30" s="1"/>
      <c r="C30" s="1"/>
      <c r="D30" s="1"/>
      <c r="E30" s="1"/>
      <c r="F30" s="1"/>
      <c r="G30" s="1"/>
      <c r="H30" s="1"/>
      <c r="I30" s="1"/>
    </row>
    <row r="31" spans="1:1" ht="33.75" thickBot="1" customHeight="1">
      <c r="A31" s="1" t="s">
        <v>48</v>
      </c>
      <c r="B31" s="1"/>
      <c r="C31" s="1"/>
      <c r="D31" s="1"/>
      <c r="E31" s="1"/>
      <c r="F31" s="1"/>
      <c r="G31" s="1"/>
      <c r="H31" s="1"/>
      <c r="I31" s="1"/>
    </row>
    <row r="32" spans="1:1" ht="33.75" thickBot="1" customHeight="1">
      <c r="A32" s="1" t="s">
        <v>49</v>
      </c>
      <c r="B32" s="1"/>
      <c r="C32" s="1"/>
      <c r="D32" s="1"/>
      <c r="E32" s="1"/>
      <c r="F32" s="1"/>
      <c r="G32" s="1"/>
      <c r="H32" s="1"/>
      <c r="I32" s="1"/>
    </row>
  </sheetData>
  <mergeCells count="55">
    <mergeCell ref="A1:I1"/>
    <mergeCell ref="C3:I3"/>
    <mergeCell ref="A5:I5"/>
    <mergeCell ref="A8:B8"/>
    <mergeCell ref="D8:E8"/>
    <mergeCell ref="F8:G8"/>
    <mergeCell ref="A9:B9"/>
    <mergeCell ref="D9:G9"/>
    <mergeCell ref="A10:B10"/>
    <mergeCell ref="D10:E10"/>
    <mergeCell ref="F10:G10"/>
    <mergeCell ref="A11:B11"/>
    <mergeCell ref="D11:E11"/>
    <mergeCell ref="F11:G11"/>
    <mergeCell ref="A12:B12"/>
    <mergeCell ref="D12:E12"/>
    <mergeCell ref="F12:G12"/>
    <mergeCell ref="A13:B13"/>
    <mergeCell ref="D13:E13"/>
    <mergeCell ref="F13:G13"/>
    <mergeCell ref="A14:B14"/>
    <mergeCell ref="D14:E14"/>
    <mergeCell ref="F14:G14"/>
    <mergeCell ref="A15:B15"/>
    <mergeCell ref="D15:E15"/>
    <mergeCell ref="F15:H15"/>
    <mergeCell ref="A16:B16"/>
    <mergeCell ref="D16:G16"/>
    <mergeCell ref="A17:B17"/>
    <mergeCell ref="D17:E17"/>
    <mergeCell ref="F17:G17"/>
    <mergeCell ref="A18:B18"/>
    <mergeCell ref="D18:E18"/>
    <mergeCell ref="F18:G18"/>
    <mergeCell ref="A19:B19"/>
    <mergeCell ref="D19:E19"/>
    <mergeCell ref="F19:H19"/>
    <mergeCell ref="A20:B20"/>
    <mergeCell ref="D20:G20"/>
    <mergeCell ref="A21:B21"/>
    <mergeCell ref="D21:E21"/>
    <mergeCell ref="F21:G21"/>
    <mergeCell ref="A22:E22"/>
    <mergeCell ref="F22:H22"/>
    <mergeCell ref="A25:D25"/>
    <mergeCell ref="E25:F25"/>
    <mergeCell ref="G25:H25"/>
    <mergeCell ref="A26:D26"/>
    <mergeCell ref="E26:F27"/>
    <mergeCell ref="G26:H27"/>
    <mergeCell ref="I26:I27"/>
    <mergeCell ref="A27:D27"/>
    <mergeCell ref="A30:I30"/>
    <mergeCell ref="A31:I31"/>
    <mergeCell ref="A32:I32"/>
  </mergeCells>
  <pageMargins left="0.620079" right="0.472441" top="0.472441" bottom="0.472441" header="0.0" footer="0.0"/>
  <pageSetup paperSize="9" orientation="portrait"/>
  <rowBreaks count="0" manualBreakCount="0">
    </rowBreaks>
</worksheet>
</file>