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<sst xmlns="http://schemas.openxmlformats.org/spreadsheetml/2006/main" count="47" uniqueCount="47">
  <si>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</si>
  <si>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NIP031</t>
  </si>
  <si>
    <t xml:space="preserve">m</t>
  </si>
  <si>
    <t xml:space="preserve">Barrera anticapilaridad en arranque de muro de fábrica, con plancha de plomo.</t>
  </si>
  <si>
    <r>
      <rPr>
        <sz val="8.25"/>
        <color rgb="FF000000"/>
        <rFont val="Arial"/>
        <family val="2"/>
      </rPr>
      <t xml:space="preserve">Barrera anticapilaridad en arranque de muro de fábrica, de 25 cm de espesor, realizada con plancha de plomo laminado de 5 mm de espesor, colocada con solapes; previa apertura de hueco, de manera alterna, por las dos caras del muro, retirando las piezas de la fábrica, sin afectar a la estabilidad de la hoja o de los elementos constructivos contiguos; y posterior reposición de las piezas y retacado con mortero tixotrópico, monocomponente clase R2 según UNE-EN 1504-3. El precio no incluye el montaje y desmontaje del apeo del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</si>
  <si>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</si>
  <si>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</si>
  <si>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</si>
  <si>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</si>
  <si>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</si>
  <si>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</si>
  <si>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</si>
  <si>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mt15dra040b</t>
  </si>
  <si>
    <t xml:space="preserve">m²</t>
  </si>
  <si>
    <t xml:space="preserve">Plancha de plomo laminado de 5 mm de espesor y 11,4 kg/dm³ de peso específico, según UNE-EN 12588.</t>
  </si>
  <si>
    <t xml:space="preserve">mt09rem130b</t>
  </si>
  <si>
    <t xml:space="preserve">kg</t>
  </si>
  <si>
    <t xml:space="preserve">Mortero tixotrópico, monocomponente, compuesto por cemento, áridos seleccionados, humo de sílice, fibras, resinas sintéticas y aditivos especiales, con una resistencia a compresión a 28 días mayor o igual a 18 N/mm² y un módulo de elasticidad de 13000 N/mm², clase R2 según UNE-EN 1504-3, para reparación no estructural del hormigón.</t>
  </si>
  <si>
    <t xml:space="preserve">Subtotal materiales:</t>
  </si>
  <si>
    <t xml:space="preserve">Equipo y maquinaria</t>
  </si>
  <si>
    <t xml:space="preserve">mq08lch030</t>
  </si>
  <si>
    <t xml:space="preserve">h</t>
  </si>
  <si>
    <t xml:space="preserve">Equipo de chorro de aire a presión.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</si>
  <si>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</si>
  <si>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</si>
  <si>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</si>
  <si>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</si>
  <si>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</si>
  <si>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</si>
  <si>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</si>
  <si>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</si>
  <si>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</si>
  <si>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</si>
  <si>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</si>
  <si>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</si>
  <si>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</si>
  <si>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</si>
  <si>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</si>
  <si>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</si>
  <si>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</si>
  <si>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</si>
  <si>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1504-3:2006</t>
  </si>
  <si>
    <t xml:space="preserve">1/2+/3/4</t>
  </si>
  <si>
    <t xml:space="preserve">Productos  y  sistemas  para  la  protección  y reparación  de  estructuras  de  hormigón.  Parte  3: Reparación  estructural  y  no  estructural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</si>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</sst>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14" customWidth="1"/>
    <col min="4" max="4" width="70.55" customWidth="1"/>
    <col min="5" max="5" width="1.53" customWidth="1"/>
    <col min="6" max="6" width="12.92" customWidth="1"/>
    <col min="7" max="7" width="1.70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0.367</v>
      </c>
      <c r="F10" s="11"/>
      <c r="G10" s="11"/>
      <c r="H10" s="12">
        <v>115.71</v>
      </c>
      <c r="I10" s="12">
        <f ca="1">ROUND(INDIRECT(ADDRESS(ROW()+(0), COLUMN()+(-4), 1))*INDIRECT(ADDRESS(ROW()+(0), COLUMN()+(-1), 1)), 2)</f>
        <v>42.47</v>
      </c>
    </row>
    <row r="11" spans="1:9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3"/>
      <c r="G11" s="13"/>
      <c r="H11" s="14">
        <v>1.02</v>
      </c>
      <c r="I11" s="14">
        <f ca="1">ROUND(INDIRECT(ADDRESS(ROW()+(0), COLUMN()+(-4), 1))*INDIRECT(ADDRESS(ROW()+(0), COLUMN()+(-1), 1)), 2)</f>
        <v>1.02</v>
      </c>
    </row>
    <row r="12" spans="1:9" ht="13.50" thickBot="1" customHeight="1">
      <c r="A12" s="15"/>
      <c r="B12" s="15"/>
      <c r="C12" s="15"/>
      <c r="D12" s="15"/>
      <c r="E12" s="9" t="s">
        <v>18</v>
      </c>
      <c r="F12" s="9"/>
      <c r="G12" s="9"/>
      <c r="H12" s="9"/>
      <c r="I12" s="17">
        <f ca="1">ROUND(SUM(INDIRECT(ADDRESS(ROW()+(-1), COLUMN()+(0), 1)),INDIRECT(ADDRESS(ROW()+(-2), COLUMN()+(0), 1))), 2)</f>
        <v>43.49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0.232</v>
      </c>
      <c r="F14" s="13"/>
      <c r="G14" s="13"/>
      <c r="H14" s="14">
        <v>2.85</v>
      </c>
      <c r="I14" s="14">
        <f ca="1">ROUND(INDIRECT(ADDRESS(ROW()+(0), COLUMN()+(-4), 1))*INDIRECT(ADDRESS(ROW()+(0), COLUMN()+(-1), 1)), 2)</f>
        <v>0.66</v>
      </c>
    </row>
    <row r="15" spans="1:9" ht="13.50" thickBot="1" customHeight="1">
      <c r="A15" s="15"/>
      <c r="B15" s="15"/>
      <c r="C15" s="15"/>
      <c r="D15" s="15"/>
      <c r="E15" s="9" t="s">
        <v>23</v>
      </c>
      <c r="F15" s="9"/>
      <c r="G15" s="9"/>
      <c r="H15" s="9"/>
      <c r="I15" s="17">
        <f ca="1">ROUND(SUM(INDIRECT(ADDRESS(ROW()+(-1), COLUMN()+(0), 1))), 2)</f>
        <v>0.66</v>
      </c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1.346</v>
      </c>
      <c r="F17" s="11"/>
      <c r="G17" s="11"/>
      <c r="H17" s="12">
        <v>18.91</v>
      </c>
      <c r="I17" s="12">
        <f ca="1">ROUND(INDIRECT(ADDRESS(ROW()+(0), COLUMN()+(-4), 1))*INDIRECT(ADDRESS(ROW()+(0), COLUMN()+(-1), 1)), 2)</f>
        <v>25.45</v>
      </c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0.989</v>
      </c>
      <c r="F18" s="13"/>
      <c r="G18" s="13"/>
      <c r="H18" s="14">
        <v>17.64</v>
      </c>
      <c r="I18" s="14">
        <f ca="1">ROUND(INDIRECT(ADDRESS(ROW()+(0), COLUMN()+(-4), 1))*INDIRECT(ADDRESS(ROW()+(0), COLUMN()+(-1), 1)), 2)</f>
        <v>17.45</v>
      </c>
    </row>
    <row r="19" spans="1:9" ht="13.50" thickBot="1" customHeight="1">
      <c r="A19" s="15"/>
      <c r="B19" s="15"/>
      <c r="C19" s="15"/>
      <c r="D19" s="15"/>
      <c r="E19" s="9" t="s">
        <v>31</v>
      </c>
      <c r="F19" s="9"/>
      <c r="G19" s="9"/>
      <c r="H19" s="9"/>
      <c r="I19" s="17">
        <f ca="1">ROUND(SUM(INDIRECT(ADDRESS(ROW()+(-1), COLUMN()+(0), 1)),INDIRECT(ADDRESS(ROW()+(-2), COLUMN()+(0), 1))), 2)</f>
        <v>42.9</v>
      </c>
    </row>
    <row r="20" spans="1:9" ht="13.50" thickBot="1" customHeight="1">
      <c r="A20" s="15">
        <v>4</v>
      </c>
      <c r="B20" s="15"/>
      <c r="C20" s="15"/>
      <c r="D20" s="18" t="s">
        <v>32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3"/>
      <c r="G21" s="13"/>
      <c r="H21" s="14">
        <f ca="1">ROUND(SUM(INDIRECT(ADDRESS(ROW()+(-2), COLUMN()+(1), 1)),INDIRECT(ADDRESS(ROW()+(-6), COLUMN()+(1), 1)),INDIRECT(ADDRESS(ROW()+(-9), COLUMN()+(1), 1))), 2)</f>
        <v>87.05</v>
      </c>
      <c r="I21" s="14">
        <f ca="1">ROUND(INDIRECT(ADDRESS(ROW()+(0), COLUMN()+(-4), 1))*INDIRECT(ADDRESS(ROW()+(0), COLUMN()+(-1), 1))/100, 2)</f>
        <v>1.74</v>
      </c>
    </row>
    <row r="22" spans="1:9" ht="13.50" thickBot="1" customHeight="1">
      <c r="A22" s="21" t="s">
        <v>35</v>
      </c>
      <c r="B22" s="21"/>
      <c r="C22" s="22"/>
      <c r="D22" s="23"/>
      <c r="E22" s="24" t="s">
        <v>36</v>
      </c>
      <c r="F22" s="24"/>
      <c r="G22" s="24"/>
      <c r="H22" s="25"/>
      <c r="I22" s="26">
        <f ca="1">ROUND(SUM(INDIRECT(ADDRESS(ROW()+(-1), COLUMN()+(0), 1)),INDIRECT(ADDRESS(ROW()+(-3), COLUMN()+(0), 1)),INDIRECT(ADDRESS(ROW()+(-7), COLUMN()+(0), 1)),INDIRECT(ADDRESS(ROW()+(-10), COLUMN()+(0), 1))), 2)</f>
        <v>88.79</v>
      </c>
    </row>
    <row r="25" spans="1:9" ht="13.50" thickBot="1" customHeight="1">
      <c r="A25" s="27" t="s">
        <v>37</v>
      </c>
      <c r="B25" s="27"/>
      <c r="C25" s="27"/>
      <c r="D25" s="27"/>
      <c r="E25" s="27"/>
      <c r="F25" s="27" t="s">
        <v>38</v>
      </c>
      <c r="G25" s="27" t="s">
        <v>39</v>
      </c>
      <c r="H25" s="27"/>
      <c r="I25" s="27" t="s">
        <v>40</v>
      </c>
    </row>
    <row r="26" spans="1:9" ht="13.50" thickBot="1" customHeight="1">
      <c r="A26" s="28" t="s">
        <v>41</v>
      </c>
      <c r="B26" s="28"/>
      <c r="C26" s="28"/>
      <c r="D26" s="28"/>
      <c r="E26" s="28"/>
      <c r="F26" s="29">
        <v>1.10201e+006</v>
      </c>
      <c r="G26" s="29">
        <v>112009</v>
      </c>
      <c r="H26" s="29"/>
      <c r="I26" s="29" t="s">
        <v>42</v>
      </c>
    </row>
    <row r="27" spans="1:9" ht="24.00" thickBot="1" customHeight="1">
      <c r="A27" s="30" t="s">
        <v>43</v>
      </c>
      <c r="B27" s="30"/>
      <c r="C27" s="30"/>
      <c r="D27" s="30"/>
      <c r="E27" s="30"/>
      <c r="F27" s="31"/>
      <c r="G27" s="31"/>
      <c r="H27" s="31"/>
      <c r="I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</row>
  </sheetData>
  <mergeCells count="43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H12"/>
    <mergeCell ref="A13:B13"/>
    <mergeCell ref="D13:G13"/>
    <mergeCell ref="A14:B14"/>
    <mergeCell ref="E14:G14"/>
    <mergeCell ref="A15:B15"/>
    <mergeCell ref="E15:H15"/>
    <mergeCell ref="A16:B16"/>
    <mergeCell ref="D16:G16"/>
    <mergeCell ref="A17:B17"/>
    <mergeCell ref="E17:G17"/>
    <mergeCell ref="A18:B18"/>
    <mergeCell ref="E18:G18"/>
    <mergeCell ref="A19:B19"/>
    <mergeCell ref="E19:H19"/>
    <mergeCell ref="A20:B20"/>
    <mergeCell ref="D20:G20"/>
    <mergeCell ref="A21:B21"/>
    <mergeCell ref="E21:G21"/>
    <mergeCell ref="A22:D22"/>
    <mergeCell ref="E22:H22"/>
    <mergeCell ref="A25:E25"/>
    <mergeCell ref="G25:H25"/>
    <mergeCell ref="A26:E26"/>
    <mergeCell ref="F26:F27"/>
    <mergeCell ref="G26:H27"/>
    <mergeCell ref="I26:I27"/>
    <mergeCell ref="A27:E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