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<sst xmlns="http://schemas.openxmlformats.org/spreadsheetml/2006/main" count="53" uniqueCount="53">
  <si>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</si>
  <si>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</si>
  <si>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</si>
  <si>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</si>
  <si>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</si>
  <si>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</si>
  <si>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</si>
  <si>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</si>
  <si>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</si>
  <si>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</si>
  <si>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</si>
  <si>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</si>
  <si>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</si>
  <si>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</si>
  <si>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normal, C1 según UNE-EN 12004,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</si>
  <si>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</si>
  <si>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</si>
  <si>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anchura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</si>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</sst>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1.19" customWidth="1"/>
    <col min="7" max="7" width="3.23" customWidth="1"/>
    <col min="8" max="8" width="8.16" customWidth="1"/>
    <col min="9" max="9" width="1.53" customWidth="1"/>
    <col min="10" max="10" width="4.42" customWidth="1"/>
    <col min="11" max="11" width="6.46" customWidth="1"/>
    <col min="12" max="12" width="3.4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2"/>
      <c r="J8" s="12"/>
      <c r="K8" s="11"/>
      <c r="L8" s="11"/>
      <c r="M8" s="11"/>
    </row>
    <row r="9" spans="1:13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"/>
      <c r="H9" s="14">
        <v>3.000000</v>
      </c>
      <c r="I9" s="14"/>
      <c r="J9" s="14"/>
      <c r="K9" s="15">
        <v>0.350000</v>
      </c>
      <c r="L9" s="15"/>
      <c r="M9" s="15">
        <f ca="1">ROUND(INDIRECT(ADDRESS(ROW()+(0), COLUMN()+(-5), 1))*INDIRECT(ADDRESS(ROW()+(0), COLUMN()+(-2), 1)), 2)</f>
        <v>1.050000</v>
      </c>
    </row>
    <row r="10" spans="1:13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"/>
      <c r="H10" s="14">
        <v>1.050000</v>
      </c>
      <c r="I10" s="14"/>
      <c r="J10" s="14"/>
      <c r="K10" s="15">
        <v>28.310000</v>
      </c>
      <c r="L10" s="15"/>
      <c r="M10" s="15">
        <f ca="1">ROUND(INDIRECT(ADDRESS(ROW()+(0), COLUMN()+(-5), 1))*INDIRECT(ADDRESS(ROW()+(0), COLUMN()+(-2), 1)), 2)</f>
        <v>29.730000</v>
      </c>
    </row>
    <row r="11" spans="1:13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"/>
      <c r="H11" s="14">
        <v>0.300000</v>
      </c>
      <c r="I11" s="14"/>
      <c r="J11" s="14"/>
      <c r="K11" s="15">
        <v>8.520000</v>
      </c>
      <c r="L11" s="15"/>
      <c r="M11" s="15">
        <f ca="1">ROUND(INDIRECT(ADDRESS(ROW()+(0), COLUMN()+(-5), 1))*INDIRECT(ADDRESS(ROW()+(0), COLUMN()+(-2), 1)), 2)</f>
        <v>2.560000</v>
      </c>
    </row>
    <row r="12" spans="1:13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"/>
      <c r="H12" s="14">
        <v>1.200000</v>
      </c>
      <c r="I12" s="14"/>
      <c r="J12" s="14"/>
      <c r="K12" s="15">
        <v>3.180000</v>
      </c>
      <c r="L12" s="15"/>
      <c r="M12" s="15">
        <f ca="1">ROUND(INDIRECT(ADDRESS(ROW()+(0), COLUMN()+(-5), 1))*INDIRECT(ADDRESS(ROW()+(0), COLUMN()+(-2), 1)), 2)</f>
        <v>3.820000</v>
      </c>
    </row>
    <row r="13" spans="1:13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"/>
      <c r="H13" s="14">
        <v>2.000000</v>
      </c>
      <c r="I13" s="14"/>
      <c r="J13" s="14"/>
      <c r="K13" s="15">
        <v>1.480000</v>
      </c>
      <c r="L13" s="15"/>
      <c r="M13" s="15">
        <f ca="1">ROUND(INDIRECT(ADDRESS(ROW()+(0), COLUMN()+(-5), 1))*INDIRECT(ADDRESS(ROW()+(0), COLUMN()+(-2), 1)), 2)</f>
        <v>2.960000</v>
      </c>
    </row>
    <row r="14" spans="1:13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"/>
      <c r="H14" s="16">
        <v>0.060000</v>
      </c>
      <c r="I14" s="16"/>
      <c r="J14" s="16"/>
      <c r="K14" s="17">
        <v>17.890000</v>
      </c>
      <c r="L14" s="17"/>
      <c r="M14" s="17">
        <f ca="1">ROUND(INDIRECT(ADDRESS(ROW()+(0), COLUMN()+(-5), 1))*INDIRECT(ADDRESS(ROW()+(0), COLUMN()+(-2), 1)), 2)</f>
        <v>1.070000</v>
      </c>
    </row>
    <row r="15" spans="1:13" ht="13.50" thickBot="1" customHeight="1">
      <c r="A15" s="18"/>
      <c r="B15" s="18"/>
      <c r="C15" s="18"/>
      <c r="D15" s="18"/>
      <c r="E15" s="18"/>
      <c r="F15" s="18"/>
      <c r="G15" s="18"/>
      <c r="H15" s="12" t="s">
        <v>30</v>
      </c>
      <c r="I15" s="12"/>
      <c r="J15" s="12"/>
      <c r="K15" s="12"/>
      <c r="L15" s="12"/>
      <c r="M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41.190000</v>
      </c>
    </row>
    <row r="16" spans="1:13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21"/>
      <c r="J16" s="21"/>
      <c r="K16" s="18"/>
      <c r="L16" s="18"/>
      <c r="M16" s="18"/>
    </row>
    <row r="17" spans="1:13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"/>
      <c r="H17" s="14">
        <v>0.169000</v>
      </c>
      <c r="I17" s="14"/>
      <c r="J17" s="14"/>
      <c r="K17" s="15">
        <v>17.970000</v>
      </c>
      <c r="L17" s="15"/>
      <c r="M17" s="15">
        <f ca="1">ROUND(INDIRECT(ADDRESS(ROW()+(0), COLUMN()+(-5), 1))*INDIRECT(ADDRESS(ROW()+(0), COLUMN()+(-2), 1)), 2)</f>
        <v>3.040000</v>
      </c>
    </row>
    <row r="18" spans="1:13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"/>
      <c r="H18" s="16">
        <v>0.084000</v>
      </c>
      <c r="I18" s="16"/>
      <c r="J18" s="16"/>
      <c r="K18" s="17">
        <v>16.690000</v>
      </c>
      <c r="L18" s="17"/>
      <c r="M18" s="17">
        <f ca="1">ROUND(INDIRECT(ADDRESS(ROW()+(0), COLUMN()+(-5), 1))*INDIRECT(ADDRESS(ROW()+(0), COLUMN()+(-2), 1)), 2)</f>
        <v>1.400000</v>
      </c>
    </row>
    <row r="19" spans="1:13" ht="13.50" thickBot="1" customHeight="1">
      <c r="A19" s="18"/>
      <c r="B19" s="18"/>
      <c r="C19" s="18"/>
      <c r="D19" s="18"/>
      <c r="E19" s="18"/>
      <c r="F19" s="18"/>
      <c r="G19" s="18"/>
      <c r="H19" s="12" t="s">
        <v>38</v>
      </c>
      <c r="I19" s="12"/>
      <c r="J19" s="12"/>
      <c r="K19" s="12"/>
      <c r="L19" s="12"/>
      <c r="M19" s="20">
        <f ca="1">ROUND(SUM(INDIRECT(ADDRESS(ROW()+(-1), COLUMN()+(0), 1)),INDIRECT(ADDRESS(ROW()+(-2), COLUMN()+(0), 1))), 2)</f>
        <v>4.440000</v>
      </c>
    </row>
    <row r="20" spans="1:13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21"/>
      <c r="J20" s="21"/>
      <c r="K20" s="18"/>
      <c r="L20" s="18"/>
      <c r="M20" s="18"/>
    </row>
    <row r="21" spans="1:13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22"/>
      <c r="H21" s="16">
        <v>2.000000</v>
      </c>
      <c r="I21" s="16"/>
      <c r="J21" s="16"/>
      <c r="K21" s="17">
        <f ca="1">ROUND(SUM(INDIRECT(ADDRESS(ROW()+(-2), COLUMN()+(2), 1)),INDIRECT(ADDRESS(ROW()+(-6), COLUMN()+(2), 1))), 2)</f>
        <v>45.630000</v>
      </c>
      <c r="L21" s="17"/>
      <c r="M21" s="17">
        <f ca="1">ROUND(INDIRECT(ADDRESS(ROW()+(0), COLUMN()+(-5), 1))*INDIRECT(ADDRESS(ROW()+(0), COLUMN()+(-2), 1))/100, 2)</f>
        <v>0.910000</v>
      </c>
    </row>
    <row r="22" spans="1:13" ht="13.50" thickBot="1" customHeight="1">
      <c r="A22" s="6" t="s">
        <v>42</v>
      </c>
      <c r="B22" s="7"/>
      <c r="C22" s="7"/>
      <c r="D22" s="8"/>
      <c r="E22" s="8"/>
      <c r="F22" s="8"/>
      <c r="G22" s="8"/>
      <c r="H22" s="24" t="s">
        <v>43</v>
      </c>
      <c r="I22" s="24"/>
      <c r="J22" s="24"/>
      <c r="K22" s="25"/>
      <c r="L22" s="25"/>
      <c r="M22" s="26">
        <f ca="1">ROUND(SUM(INDIRECT(ADDRESS(ROW()+(-1), COLUMN()+(0), 1)),INDIRECT(ADDRESS(ROW()+(-3), COLUMN()+(0), 1)),INDIRECT(ADDRESS(ROW()+(-7), COLUMN()+(0), 1))), 2)</f>
        <v>46.540000</v>
      </c>
    </row>
    <row r="25" spans="1:13" ht="13.50" thickBot="1" customHeight="1">
      <c r="A25" s="27" t="s">
        <v>44</v>
      </c>
      <c r="B25" s="27"/>
      <c r="C25" s="27"/>
      <c r="D25" s="27"/>
      <c r="E25" s="27"/>
      <c r="F25" s="27"/>
      <c r="G25" s="27" t="s">
        <v>45</v>
      </c>
      <c r="H25" s="27"/>
      <c r="I25" s="27"/>
      <c r="J25" s="27" t="s">
        <v>46</v>
      </c>
      <c r="K25" s="27"/>
      <c r="L25" s="27"/>
      <c r="M25" s="27" t="s">
        <v>47</v>
      </c>
    </row>
    <row r="26" spans="1:13" ht="13.50" thickBot="1" customHeight="1">
      <c r="A26" s="28" t="s">
        <v>48</v>
      </c>
      <c r="B26" s="28"/>
      <c r="C26" s="28"/>
      <c r="D26" s="28"/>
      <c r="E26" s="28"/>
      <c r="F26" s="28"/>
      <c r="G26" s="29">
        <v>142013.000000</v>
      </c>
      <c r="H26" s="29"/>
      <c r="I26" s="29"/>
      <c r="J26" s="29">
        <v>172013.000000</v>
      </c>
      <c r="K26" s="29"/>
      <c r="L26" s="29"/>
      <c r="M26" s="29">
        <v>3.000000</v>
      </c>
    </row>
    <row r="27" spans="1:13" ht="24.00" thickBot="1" customHeight="1">
      <c r="A27" s="30" t="s">
        <v>49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75">
    <mergeCell ref="A1:M1"/>
    <mergeCell ref="A3:B3"/>
    <mergeCell ref="C3:D3"/>
    <mergeCell ref="F3:H3"/>
    <mergeCell ref="I3:K3"/>
    <mergeCell ref="L3:M3"/>
    <mergeCell ref="A4:M4"/>
    <mergeCell ref="B7:C7"/>
    <mergeCell ref="D7:G7"/>
    <mergeCell ref="H7:J7"/>
    <mergeCell ref="K7:L7"/>
    <mergeCell ref="B8:C8"/>
    <mergeCell ref="D8:J8"/>
    <mergeCell ref="K8:L8"/>
    <mergeCell ref="B9:C9"/>
    <mergeCell ref="D9:G9"/>
    <mergeCell ref="H9:J9"/>
    <mergeCell ref="K9:L9"/>
    <mergeCell ref="B10:C10"/>
    <mergeCell ref="D10:G10"/>
    <mergeCell ref="H10:J10"/>
    <mergeCell ref="K10:L10"/>
    <mergeCell ref="B11:C11"/>
    <mergeCell ref="D11:G11"/>
    <mergeCell ref="H11:J11"/>
    <mergeCell ref="K11:L11"/>
    <mergeCell ref="B12:C12"/>
    <mergeCell ref="D12:G12"/>
    <mergeCell ref="H12:J12"/>
    <mergeCell ref="K12:L12"/>
    <mergeCell ref="B13:C13"/>
    <mergeCell ref="D13:G13"/>
    <mergeCell ref="H13:J13"/>
    <mergeCell ref="K13:L13"/>
    <mergeCell ref="B14:C14"/>
    <mergeCell ref="D14:G14"/>
    <mergeCell ref="H14:J14"/>
    <mergeCell ref="K14:L14"/>
    <mergeCell ref="B15:C15"/>
    <mergeCell ref="D15:G15"/>
    <mergeCell ref="H15:L15"/>
    <mergeCell ref="B16:C16"/>
    <mergeCell ref="D16:J16"/>
    <mergeCell ref="K16:L16"/>
    <mergeCell ref="B17:C17"/>
    <mergeCell ref="D17:G17"/>
    <mergeCell ref="H17:J17"/>
    <mergeCell ref="K17:L17"/>
    <mergeCell ref="B18:C18"/>
    <mergeCell ref="D18:G18"/>
    <mergeCell ref="H18:J18"/>
    <mergeCell ref="K18:L18"/>
    <mergeCell ref="B19:C19"/>
    <mergeCell ref="D19:G19"/>
    <mergeCell ref="H19:L19"/>
    <mergeCell ref="B20:C20"/>
    <mergeCell ref="D20:J20"/>
    <mergeCell ref="K20:L20"/>
    <mergeCell ref="B21:C21"/>
    <mergeCell ref="D21:G21"/>
    <mergeCell ref="H21:J21"/>
    <mergeCell ref="K21:L21"/>
    <mergeCell ref="A22:G22"/>
    <mergeCell ref="H22:L22"/>
    <mergeCell ref="A25:F25"/>
    <mergeCell ref="G25:I25"/>
    <mergeCell ref="J25:L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