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<sst xmlns="http://schemas.openxmlformats.org/spreadsheetml/2006/main" count="104" uniqueCount="104">
  <si>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</si>
  <si>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QAB121</t>
  </si>
  <si>
    <t xml:space="preserve">m²</t>
  </si>
  <si>
    <t xml:space="preserve">Cubierta plana transitable, no ventilada, con tarima de composite (WPC) para exterior, impermeabilización con láminas de EPDM, sobre soporte continuo de panel contralaminado de madera (CLT), aligerado, con aislamiento incorporado.</t>
  </si>
  <si>
    <r>
      <rPr>
        <sz val="8.25"/>
        <color rgb="FF000000"/>
        <rFont val="Arial"/>
        <family val="2"/>
      </rPr>
      <t xml:space="preserve">Cubierta plana transitable, no ventilada, con tarima de composite (WPC) para exterior, tipo </t>
    </r>
    <r>
      <rPr>
        <b/>
        <sz val="8.25"/>
        <color rgb="FF000000"/>
        <rFont val="Arial"/>
        <family val="2"/>
      </rPr>
      <t xml:space="preserve">convencional</t>
    </r>
    <r>
      <rPr>
        <sz val="8.25"/>
        <color rgb="FF000000"/>
        <rFont val="Arial"/>
        <family val="2"/>
      </rPr>
      <t xml:space="preserve">, pendiente del 1% al 5%, compuesta de: </t>
    </r>
    <r>
      <rPr>
        <b/>
        <sz val="8.25"/>
        <color rgb="FF000000"/>
        <rFont val="Arial"/>
        <family val="2"/>
      </rPr>
      <t xml:space="preserve">capa separadora bajo formación de pendientes: lámina de polietileno de alta densidad, de 0,75 mm de espesor y 705 g/m², (Euroclase E de reacción al fuego); formación de pendientes: hormigón ligero, de resistencia a compresión 1,5 MPa y 480 kg/m³ de densidad, premezclado con arcilla expandida de granulometría entre 3 y 9 mm, cemento gris y aditivos, con espesor medio de 3 cm; impermeabilización monocapa no adherida: lámina de caucho sintético EPDM de alta densidad, de 1,2 mm de espesor; capa separadora bajo protección: geotextil no tejido compuesto por fibras de poliéster unidas por agujeteado, (200 g/m²); capa de protección: tarima para exterior, formada por tablas macizas de composite (WPC) con fibras de madera y polietileno, de 20x127x2440 mm, una cara vista con textura de madera, fijadas con sistema de fijación oculta, sobre rastreles de madera de pino, con clase de uso 4 según UNE-EN 335 de 35x45 mm, separados entre ellos 30 cm y fijados con tacos metálicos expansivos y tirafondos a capa de regularización de mortero de cemento, industrial, M-5 de 3 cm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</si>
  <si>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</si>
  <si>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</si>
  <si>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</si>
  <si>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</si>
  <si>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</si>
  <si>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</si>
  <si>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</si>
  <si>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mt15dan600a</t>
  </si>
  <si>
    <t xml:space="preserve">m²</t>
  </si>
  <si>
    <t xml:space="preserve">Lámina de polietileno de alta densidad, de 0,75 mm de espesor y 705 g/m², (Euroclase E de reacción al fuego).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</si>
  <si>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</si>
  <si>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</si>
  <si>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</si>
  <si>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</si>
  <si>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</si>
  <si>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</si>
  <si>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</si>
  <si>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</si>
  <si>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</si>
  <si>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</si>
  <si>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</si>
  <si>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resistente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</si>
  <si>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</si>
  <si>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</si>
  <si>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</si>
  <si>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</si>
  <si>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</si>
  <si>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76 mm de anchura y 0,75 mm de espesor, para sellado de solapes en láminas de caucho sintético EPDM de alta densidad.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</si>
  <si>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</si>
  <si>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</si>
  <si>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</si>
  <si>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</si>
  <si>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</si>
  <si>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</si>
  <si>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mt18mva015b</t>
  </si>
  <si>
    <t xml:space="preserve">m</t>
  </si>
  <si>
    <t xml:space="preserve">Rastrel de madera de pino, de 35x45 mm, tratada en autoclave, con clase de uso 4 según UNE-EN 335,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</si>
  <si>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</si>
  <si>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</si>
  <si>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rastreles de madera.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</si>
  <si>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</si>
  <si>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</si>
  <si>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laterales, según UNE-EN 15534-4.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</si>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</sst>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52.19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3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2.920000</v>
      </c>
      <c r="J10" s="11">
        <f ca="1">ROUND(INDIRECT(ADDRESS(ROW()+(0), COLUMN()+(-4), 1))*INDIRECT(ADDRESS(ROW()+(0), COLUMN()+(-1), 1)), 2)</f>
        <v>3.070000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0"/>
      <c r="H11" s="10"/>
      <c r="I11" s="11">
        <v>0.130000</v>
      </c>
      <c r="J11" s="11">
        <f ca="1">ROUND(INDIRECT(ADDRESS(ROW()+(0), COLUMN()+(-4), 1))*INDIRECT(ADDRESS(ROW()+(0), COLUMN()+(-1), 1)), 2)</f>
        <v>0.520000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0.030000</v>
      </c>
      <c r="G12" s="10"/>
      <c r="H12" s="10"/>
      <c r="I12" s="11">
        <v>271.150000</v>
      </c>
      <c r="J12" s="11">
        <f ca="1">ROUND(INDIRECT(ADDRESS(ROW()+(0), COLUMN()+(-4), 1))*INDIRECT(ADDRESS(ROW()+(0), COLUMN()+(-1), 1)), 2)</f>
        <v>8.130000</v>
      </c>
    </row>
    <row r="13" spans="1:10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0.010000</v>
      </c>
      <c r="G13" s="10"/>
      <c r="H13" s="10"/>
      <c r="I13" s="11">
        <v>1.340000</v>
      </c>
      <c r="J13" s="11">
        <f ca="1">ROUND(INDIRECT(ADDRESS(ROW()+(0), COLUMN()+(-4), 1))*INDIRECT(ADDRESS(ROW()+(0), COLUMN()+(-1), 1)), 2)</f>
        <v>0.010000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1.100000</v>
      </c>
      <c r="G14" s="10"/>
      <c r="H14" s="10"/>
      <c r="I14" s="11">
        <v>9.580000</v>
      </c>
      <c r="J14" s="11">
        <f ca="1">ROUND(INDIRECT(ADDRESS(ROW()+(0), COLUMN()+(-4), 1))*INDIRECT(ADDRESS(ROW()+(0), COLUMN()+(-1), 1)), 2)</f>
        <v>10.540000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0.001000</v>
      </c>
      <c r="G15" s="10"/>
      <c r="H15" s="10"/>
      <c r="I15" s="11">
        <v>11.970000</v>
      </c>
      <c r="J15" s="11">
        <f ca="1">ROUND(INDIRECT(ADDRESS(ROW()+(0), COLUMN()+(-4), 1))*INDIRECT(ADDRESS(ROW()+(0), COLUMN()+(-1), 1)), 2)</f>
        <v>0.010000</v>
      </c>
    </row>
    <row r="16" spans="1:10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0.100000</v>
      </c>
      <c r="G16" s="10"/>
      <c r="H16" s="10"/>
      <c r="I16" s="11">
        <v>4.390000</v>
      </c>
      <c r="J16" s="11">
        <f ca="1">ROUND(INDIRECT(ADDRESS(ROW()+(0), COLUMN()+(-4), 1))*INDIRECT(ADDRESS(ROW()+(0), COLUMN()+(-1), 1)), 2)</f>
        <v>0.440000</v>
      </c>
    </row>
    <row r="17" spans="1:10" ht="76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1.050000</v>
      </c>
      <c r="G17" s="10"/>
      <c r="H17" s="10"/>
      <c r="I17" s="11">
        <v>0.730000</v>
      </c>
      <c r="J17" s="11">
        <f ca="1">ROUND(INDIRECT(ADDRESS(ROW()+(0), COLUMN()+(-4), 1))*INDIRECT(ADDRESS(ROW()+(0), COLUMN()+(-1), 1)), 2)</f>
        <v>0.770000</v>
      </c>
    </row>
    <row r="18" spans="1:10" ht="34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0.030000</v>
      </c>
      <c r="G18" s="10"/>
      <c r="H18" s="10"/>
      <c r="I18" s="11">
        <v>115.300000</v>
      </c>
      <c r="J18" s="11">
        <f ca="1">ROUND(INDIRECT(ADDRESS(ROW()+(0), COLUMN()+(-4), 1))*INDIRECT(ADDRESS(ROW()+(0), COLUMN()+(-1), 1)), 2)</f>
        <v>3.460000</v>
      </c>
    </row>
    <row r="19" spans="1:10" ht="34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3.500000</v>
      </c>
      <c r="G19" s="10"/>
      <c r="H19" s="10"/>
      <c r="I19" s="11">
        <v>1.630000</v>
      </c>
      <c r="J19" s="11">
        <f ca="1">ROUND(INDIRECT(ADDRESS(ROW()+(0), COLUMN()+(-4), 1))*INDIRECT(ADDRESS(ROW()+(0), COLUMN()+(-1), 1)), 2)</f>
        <v>5.710000</v>
      </c>
    </row>
    <row r="20" spans="1:10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3.500000</v>
      </c>
      <c r="G20" s="10"/>
      <c r="H20" s="10"/>
      <c r="I20" s="11">
        <v>0.890000</v>
      </c>
      <c r="J20" s="11">
        <f ca="1">ROUND(INDIRECT(ADDRESS(ROW()+(0), COLUMN()+(-4), 1))*INDIRECT(ADDRESS(ROW()+(0), COLUMN()+(-1), 1)), 2)</f>
        <v>3.120000</v>
      </c>
    </row>
    <row r="21" spans="1:10" ht="34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0">
        <v>1.050000</v>
      </c>
      <c r="G21" s="10"/>
      <c r="H21" s="10"/>
      <c r="I21" s="11">
        <v>56.440000</v>
      </c>
      <c r="J21" s="11">
        <f ca="1">ROUND(INDIRECT(ADDRESS(ROW()+(0), COLUMN()+(-4), 1))*INDIRECT(ADDRESS(ROW()+(0), COLUMN()+(-1), 1)), 2)</f>
        <v>59.260000</v>
      </c>
    </row>
    <row r="22" spans="1:10" ht="45.0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0">
        <v>20.000000</v>
      </c>
      <c r="G22" s="10"/>
      <c r="H22" s="10"/>
      <c r="I22" s="11">
        <v>0.340000</v>
      </c>
      <c r="J22" s="11">
        <f ca="1">ROUND(INDIRECT(ADDRESS(ROW()+(0), COLUMN()+(-4), 1))*INDIRECT(ADDRESS(ROW()+(0), COLUMN()+(-1), 1)), 2)</f>
        <v>6.800000</v>
      </c>
    </row>
    <row r="23" spans="1:10" ht="34.50" thickBot="1" customHeight="1">
      <c r="A23" s="1" t="s">
        <v>51</v>
      </c>
      <c r="B23" s="1"/>
      <c r="C23" s="9" t="s">
        <v>52</v>
      </c>
      <c r="D23" s="9"/>
      <c r="E23" s="1" t="s">
        <v>53</v>
      </c>
      <c r="F23" s="12">
        <v>7.000000</v>
      </c>
      <c r="G23" s="12"/>
      <c r="H23" s="12"/>
      <c r="I23" s="13">
        <v>1.200000</v>
      </c>
      <c r="J23" s="13">
        <f ca="1">ROUND(INDIRECT(ADDRESS(ROW()+(0), COLUMN()+(-4), 1))*INDIRECT(ADDRESS(ROW()+(0), COLUMN()+(-1), 1)), 2)</f>
        <v>8.400000</v>
      </c>
    </row>
    <row r="24" spans="1:10" ht="13.50" thickBot="1" customHeight="1">
      <c r="A24" s="14"/>
      <c r="B24" s="14"/>
      <c r="C24" s="14"/>
      <c r="D24" s="14"/>
      <c r="E24" s="14"/>
      <c r="F24" s="8" t="s">
        <v>54</v>
      </c>
      <c r="G24" s="8"/>
      <c r="H24" s="8"/>
      <c r="I24" s="8"/>
      <c r="J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110.240000</v>
      </c>
    </row>
    <row r="25" spans="1:10" ht="13.50" thickBot="1" customHeight="1">
      <c r="A25" s="14">
        <v>2.000000</v>
      </c>
      <c r="B25" s="14"/>
      <c r="C25" s="14"/>
      <c r="D25" s="14"/>
      <c r="E25" s="17" t="s">
        <v>55</v>
      </c>
      <c r="F25" s="17"/>
      <c r="G25" s="17"/>
      <c r="H25" s="17"/>
      <c r="I25" s="14"/>
      <c r="J25" s="14"/>
    </row>
    <row r="26" spans="1:10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2">
        <v>0.021000</v>
      </c>
      <c r="G26" s="12"/>
      <c r="H26" s="12"/>
      <c r="I26" s="13">
        <v>1.680000</v>
      </c>
      <c r="J26" s="13">
        <f ca="1">ROUND(INDIRECT(ADDRESS(ROW()+(0), COLUMN()+(-4), 1))*INDIRECT(ADDRESS(ROW()+(0), COLUMN()+(-1), 1)), 2)</f>
        <v>0.040000</v>
      </c>
    </row>
    <row r="27" spans="1:10" ht="13.50" thickBot="1" customHeight="1">
      <c r="A27" s="14"/>
      <c r="B27" s="14"/>
      <c r="C27" s="14"/>
      <c r="D27" s="14"/>
      <c r="E27" s="14"/>
      <c r="F27" s="8" t="s">
        <v>59</v>
      </c>
      <c r="G27" s="8"/>
      <c r="H27" s="8"/>
      <c r="I27" s="8"/>
      <c r="J27" s="16">
        <f ca="1">ROUND(SUM(INDIRECT(ADDRESS(ROW()+(-1), COLUMN()+(0), 1))), 2)</f>
        <v>0.040000</v>
      </c>
    </row>
    <row r="28" spans="1:10" ht="13.50" thickBot="1" customHeight="1">
      <c r="A28" s="14">
        <v>3.000000</v>
      </c>
      <c r="B28" s="14"/>
      <c r="C28" s="14"/>
      <c r="D28" s="14"/>
      <c r="E28" s="17" t="s">
        <v>60</v>
      </c>
      <c r="F28" s="17"/>
      <c r="G28" s="17"/>
      <c r="H28" s="17"/>
      <c r="I28" s="14"/>
      <c r="J28" s="14"/>
    </row>
    <row r="29" spans="1:10" ht="13.50" thickBot="1" customHeight="1">
      <c r="A29" s="1" t="s">
        <v>61</v>
      </c>
      <c r="B29" s="1"/>
      <c r="C29" s="9" t="s">
        <v>62</v>
      </c>
      <c r="D29" s="9"/>
      <c r="E29" s="1" t="s">
        <v>63</v>
      </c>
      <c r="F29" s="10">
        <v>0.110000</v>
      </c>
      <c r="G29" s="10"/>
      <c r="H29" s="10"/>
      <c r="I29" s="11">
        <v>17.640000</v>
      </c>
      <c r="J29" s="11">
        <f ca="1">ROUND(INDIRECT(ADDRESS(ROW()+(0), COLUMN()+(-4), 1))*INDIRECT(ADDRESS(ROW()+(0), COLUMN()+(-1), 1)), 2)</f>
        <v>1.940000</v>
      </c>
    </row>
    <row r="30" spans="1:10" ht="13.50" thickBot="1" customHeight="1">
      <c r="A30" s="1" t="s">
        <v>64</v>
      </c>
      <c r="B30" s="1"/>
      <c r="C30" s="9" t="s">
        <v>65</v>
      </c>
      <c r="D30" s="9"/>
      <c r="E30" s="1" t="s">
        <v>66</v>
      </c>
      <c r="F30" s="10">
        <v>0.110000</v>
      </c>
      <c r="G30" s="10"/>
      <c r="H30" s="10"/>
      <c r="I30" s="11">
        <v>16.330000</v>
      </c>
      <c r="J30" s="11">
        <f ca="1">ROUND(INDIRECT(ADDRESS(ROW()+(0), COLUMN()+(-4), 1))*INDIRECT(ADDRESS(ROW()+(0), COLUMN()+(-1), 1)), 2)</f>
        <v>1.800000</v>
      </c>
    </row>
    <row r="31" spans="1:10" ht="13.50" thickBot="1" customHeight="1">
      <c r="A31" s="1" t="s">
        <v>67</v>
      </c>
      <c r="B31" s="1"/>
      <c r="C31" s="9" t="s">
        <v>68</v>
      </c>
      <c r="D31" s="9"/>
      <c r="E31" s="1" t="s">
        <v>69</v>
      </c>
      <c r="F31" s="10">
        <v>0.121000</v>
      </c>
      <c r="G31" s="10"/>
      <c r="H31" s="10"/>
      <c r="I31" s="11">
        <v>17.640000</v>
      </c>
      <c r="J31" s="11">
        <f ca="1">ROUND(INDIRECT(ADDRESS(ROW()+(0), COLUMN()+(-4), 1))*INDIRECT(ADDRESS(ROW()+(0), COLUMN()+(-1), 1)), 2)</f>
        <v>2.130000</v>
      </c>
    </row>
    <row r="32" spans="1:10" ht="13.50" thickBot="1" customHeight="1">
      <c r="A32" s="1" t="s">
        <v>70</v>
      </c>
      <c r="B32" s="1"/>
      <c r="C32" s="9" t="s">
        <v>71</v>
      </c>
      <c r="D32" s="9"/>
      <c r="E32" s="1" t="s">
        <v>72</v>
      </c>
      <c r="F32" s="10">
        <v>0.121000</v>
      </c>
      <c r="G32" s="10"/>
      <c r="H32" s="10"/>
      <c r="I32" s="11">
        <v>16.950000</v>
      </c>
      <c r="J32" s="11">
        <f ca="1">ROUND(INDIRECT(ADDRESS(ROW()+(0), COLUMN()+(-4), 1))*INDIRECT(ADDRESS(ROW()+(0), COLUMN()+(-1), 1)), 2)</f>
        <v>2.050000</v>
      </c>
    </row>
    <row r="33" spans="1:10" ht="13.50" thickBot="1" customHeight="1">
      <c r="A33" s="1" t="s">
        <v>73</v>
      </c>
      <c r="B33" s="1"/>
      <c r="C33" s="9" t="s">
        <v>74</v>
      </c>
      <c r="D33" s="9"/>
      <c r="E33" s="1" t="s">
        <v>75</v>
      </c>
      <c r="F33" s="10">
        <v>0.551000</v>
      </c>
      <c r="G33" s="10"/>
      <c r="H33" s="10"/>
      <c r="I33" s="11">
        <v>17.950000</v>
      </c>
      <c r="J33" s="11">
        <f ca="1">ROUND(INDIRECT(ADDRESS(ROW()+(0), COLUMN()+(-4), 1))*INDIRECT(ADDRESS(ROW()+(0), COLUMN()+(-1), 1)), 2)</f>
        <v>9.890000</v>
      </c>
    </row>
    <row r="34" spans="1:10" ht="13.50" thickBot="1" customHeight="1">
      <c r="A34" s="1" t="s">
        <v>76</v>
      </c>
      <c r="B34" s="1"/>
      <c r="C34" s="9" t="s">
        <v>77</v>
      </c>
      <c r="D34" s="9"/>
      <c r="E34" s="1" t="s">
        <v>78</v>
      </c>
      <c r="F34" s="12">
        <v>0.551000</v>
      </c>
      <c r="G34" s="12"/>
      <c r="H34" s="12"/>
      <c r="I34" s="13">
        <v>17.090000</v>
      </c>
      <c r="J34" s="13">
        <f ca="1">ROUND(INDIRECT(ADDRESS(ROW()+(0), COLUMN()+(-4), 1))*INDIRECT(ADDRESS(ROW()+(0), COLUMN()+(-1), 1)), 2)</f>
        <v>9.420000</v>
      </c>
    </row>
    <row r="35" spans="1:10" ht="13.50" thickBot="1" customHeight="1">
      <c r="A35" s="14"/>
      <c r="B35" s="14"/>
      <c r="C35" s="14"/>
      <c r="D35" s="14"/>
      <c r="E35" s="14"/>
      <c r="F35" s="8" t="s">
        <v>79</v>
      </c>
      <c r="G35" s="8"/>
      <c r="H35" s="8"/>
      <c r="I35" s="8"/>
      <c r="J3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27.230000</v>
      </c>
    </row>
    <row r="36" spans="1:10" ht="13.50" thickBot="1" customHeight="1">
      <c r="A36" s="14">
        <v>4.000000</v>
      </c>
      <c r="B36" s="14"/>
      <c r="C36" s="14"/>
      <c r="D36" s="14"/>
      <c r="E36" s="17" t="s">
        <v>80</v>
      </c>
      <c r="F36" s="17"/>
      <c r="G36" s="17"/>
      <c r="H36" s="17"/>
      <c r="I36" s="14"/>
      <c r="J36" s="14"/>
    </row>
    <row r="37" spans="1:10" ht="13.50" thickBot="1" customHeight="1">
      <c r="A37" s="18"/>
      <c r="B37" s="18"/>
      <c r="C37" s="19" t="s">
        <v>81</v>
      </c>
      <c r="D37" s="19"/>
      <c r="E37" s="18" t="s">
        <v>82</v>
      </c>
      <c r="F37" s="12">
        <v>2.000000</v>
      </c>
      <c r="G37" s="12"/>
      <c r="H37" s="12"/>
      <c r="I37" s="13">
        <f ca="1">ROUND(SUM(INDIRECT(ADDRESS(ROW()+(-2), COLUMN()+(1), 1)),INDIRECT(ADDRESS(ROW()+(-10), COLUMN()+(1), 1)),INDIRECT(ADDRESS(ROW()+(-13), COLUMN()+(1), 1))), 2)</f>
        <v>137.510000</v>
      </c>
      <c r="J37" s="13">
        <f ca="1">ROUND(INDIRECT(ADDRESS(ROW()+(0), COLUMN()+(-4), 1))*INDIRECT(ADDRESS(ROW()+(0), COLUMN()+(-1), 1))/100, 2)</f>
        <v>2.750000</v>
      </c>
    </row>
    <row r="38" spans="1:10" ht="13.50" thickBot="1" customHeight="1">
      <c r="A38" s="7"/>
      <c r="B38" s="7"/>
      <c r="C38" s="7"/>
      <c r="D38" s="7"/>
      <c r="E38" s="7"/>
      <c r="F38" s="20" t="s">
        <v>83</v>
      </c>
      <c r="G38" s="20"/>
      <c r="H38" s="20"/>
      <c r="I38" s="20"/>
      <c r="J38" s="21">
        <f ca="1">ROUND(SUM(INDIRECT(ADDRESS(ROW()+(-1), COLUMN()+(0), 1)),INDIRECT(ADDRESS(ROW()+(-3), COLUMN()+(0), 1)),INDIRECT(ADDRESS(ROW()+(-11), COLUMN()+(0), 1)),INDIRECT(ADDRESS(ROW()+(-14), COLUMN()+(0), 1))), 2)</f>
        <v>140.260000</v>
      </c>
    </row>
    <row r="41" spans="1:10" ht="13.50" thickBot="1" customHeight="1">
      <c r="A41" s="22" t="s">
        <v>84</v>
      </c>
      <c r="B41" s="22"/>
      <c r="C41" s="22"/>
      <c r="D41" s="22"/>
      <c r="E41" s="22"/>
      <c r="F41" s="22"/>
      <c r="G41" s="22" t="s">
        <v>85</v>
      </c>
      <c r="H41" s="22" t="s">
        <v>86</v>
      </c>
      <c r="I41" s="22"/>
      <c r="J41" s="22" t="s">
        <v>87</v>
      </c>
    </row>
    <row r="42" spans="1:10" ht="13.50" thickBot="1" customHeight="1">
      <c r="A42" s="23" t="s">
        <v>88</v>
      </c>
      <c r="B42" s="23"/>
      <c r="C42" s="23"/>
      <c r="D42" s="23"/>
      <c r="E42" s="23"/>
      <c r="F42" s="23"/>
      <c r="G42" s="24">
        <v>1062016.000000</v>
      </c>
      <c r="H42" s="24">
        <v>1062017.000000</v>
      </c>
      <c r="I42" s="24"/>
      <c r="J42" s="24" t="s">
        <v>89</v>
      </c>
    </row>
    <row r="43" spans="1:10" ht="13.50" thickBot="1" customHeight="1">
      <c r="A43" s="25" t="s">
        <v>90</v>
      </c>
      <c r="B43" s="25"/>
      <c r="C43" s="25"/>
      <c r="D43" s="25"/>
      <c r="E43" s="25"/>
      <c r="F43" s="25"/>
      <c r="G43" s="26"/>
      <c r="H43" s="26"/>
      <c r="I43" s="26"/>
      <c r="J43" s="26"/>
    </row>
    <row r="44" spans="1:10" ht="13.50" thickBot="1" customHeight="1">
      <c r="A44" s="23" t="s">
        <v>91</v>
      </c>
      <c r="B44" s="23"/>
      <c r="C44" s="23"/>
      <c r="D44" s="23"/>
      <c r="E44" s="23"/>
      <c r="F44" s="23"/>
      <c r="G44" s="24">
        <v>1072015.000000</v>
      </c>
      <c r="H44" s="24">
        <v>1072016.000000</v>
      </c>
      <c r="I44" s="24"/>
      <c r="J44" s="24" t="s">
        <v>92</v>
      </c>
    </row>
    <row r="45" spans="1:10" ht="24.00" thickBot="1" customHeight="1">
      <c r="A45" s="25" t="s">
        <v>93</v>
      </c>
      <c r="B45" s="25"/>
      <c r="C45" s="25"/>
      <c r="D45" s="25"/>
      <c r="E45" s="25"/>
      <c r="F45" s="25"/>
      <c r="G45" s="26"/>
      <c r="H45" s="26"/>
      <c r="I45" s="26"/>
      <c r="J45" s="26"/>
    </row>
    <row r="46" spans="1:10" ht="13.50" thickBot="1" customHeight="1">
      <c r="A46" s="23" t="s">
        <v>94</v>
      </c>
      <c r="B46" s="23"/>
      <c r="C46" s="23"/>
      <c r="D46" s="23"/>
      <c r="E46" s="23"/>
      <c r="F46" s="23"/>
      <c r="G46" s="24">
        <v>1102013.000000</v>
      </c>
      <c r="H46" s="24">
        <v>1102013.000000</v>
      </c>
      <c r="I46" s="24"/>
      <c r="J46" s="24" t="s">
        <v>95</v>
      </c>
    </row>
    <row r="47" spans="1:10" ht="24.00" thickBot="1" customHeight="1">
      <c r="A47" s="25" t="s">
        <v>96</v>
      </c>
      <c r="B47" s="25"/>
      <c r="C47" s="25"/>
      <c r="D47" s="25"/>
      <c r="E47" s="25"/>
      <c r="F47" s="25"/>
      <c r="G47" s="26"/>
      <c r="H47" s="26"/>
      <c r="I47" s="26"/>
      <c r="J47" s="26"/>
    </row>
    <row r="48" spans="1:10" ht="13.50" thickBot="1" customHeight="1">
      <c r="A48" s="23" t="s">
        <v>97</v>
      </c>
      <c r="B48" s="23"/>
      <c r="C48" s="23"/>
      <c r="D48" s="23"/>
      <c r="E48" s="23"/>
      <c r="F48" s="23"/>
      <c r="G48" s="24">
        <v>1102001.000000</v>
      </c>
      <c r="H48" s="24">
        <v>1102002.000000</v>
      </c>
      <c r="I48" s="24"/>
      <c r="J48" s="24" t="s">
        <v>98</v>
      </c>
    </row>
    <row r="49" spans="1:10" ht="13.50" thickBot="1" customHeight="1">
      <c r="A49" s="27" t="s">
        <v>99</v>
      </c>
      <c r="B49" s="27"/>
      <c r="C49" s="27"/>
      <c r="D49" s="27"/>
      <c r="E49" s="27"/>
      <c r="F49" s="27"/>
      <c r="G49" s="28"/>
      <c r="H49" s="28"/>
      <c r="I49" s="28"/>
      <c r="J49" s="28"/>
    </row>
    <row r="50" spans="1:10" ht="13.50" thickBot="1" customHeight="1">
      <c r="A50" s="25" t="s">
        <v>100</v>
      </c>
      <c r="B50" s="25"/>
      <c r="C50" s="25"/>
      <c r="D50" s="25"/>
      <c r="E50" s="25"/>
      <c r="F50" s="25"/>
      <c r="G50" s="26">
        <v>162006.000000</v>
      </c>
      <c r="H50" s="26">
        <v>162007.000000</v>
      </c>
      <c r="I50" s="26"/>
      <c r="J50" s="26"/>
    </row>
    <row r="53" spans="1:1" ht="33.75" thickBot="1" customHeight="1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2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H33"/>
    <mergeCell ref="A34:B34"/>
    <mergeCell ref="C34:D34"/>
    <mergeCell ref="F34:H34"/>
    <mergeCell ref="A35:B35"/>
    <mergeCell ref="C35:D35"/>
    <mergeCell ref="F35:I35"/>
    <mergeCell ref="A36:B36"/>
    <mergeCell ref="C36:D36"/>
    <mergeCell ref="E36:H36"/>
    <mergeCell ref="A37:B37"/>
    <mergeCell ref="C37:D37"/>
    <mergeCell ref="F37:H37"/>
    <mergeCell ref="A38:B38"/>
    <mergeCell ref="C38:D38"/>
    <mergeCell ref="F38:I38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6:F46"/>
    <mergeCell ref="G46:G47"/>
    <mergeCell ref="H46:I47"/>
    <mergeCell ref="J46:J47"/>
    <mergeCell ref="A47:F47"/>
    <mergeCell ref="A48:F48"/>
    <mergeCell ref="H48:I48"/>
    <mergeCell ref="J48:J50"/>
    <mergeCell ref="A49:F49"/>
    <mergeCell ref="H49:I49"/>
    <mergeCell ref="A50:F50"/>
    <mergeCell ref="H50:I50"/>
    <mergeCell ref="A53:J53"/>
    <mergeCell ref="A54:J54"/>
    <mergeCell ref="A55:J55"/>
  </mergeCells>
  <pageMargins left="0.620079" right="0.472441" top="0.472441" bottom="0.472441" header="0.0" footer="0.0"/>
  <pageSetup paperSize="9" orientation="portrait"/>
  <rowBreaks count="0" manualBreakCount="0">
    </rowBreaks>
</worksheet>
</file>