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<sst xmlns="http://schemas.openxmlformats.org/spreadsheetml/2006/main" count="54" uniqueCount="54">
  <si>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</si>
  <si>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QAF035</t>
  </si>
  <si>
    <t xml:space="preserve">Ud</t>
  </si>
  <si>
    <t xml:space="preserve">Encuentro de la cubierta con sumidero de salida vertical para sistema de drenaje sifónico, sistema Akasison "JIMTEN".</t>
  </si>
  <si>
    <r>
      <rPr>
        <sz val="8.25"/>
        <color rgb="FF000000"/>
        <rFont val="Arial"/>
        <family val="2"/>
      </rPr>
      <t xml:space="preserve">Encuentro con sumidero para sistema de drenaje sifónico de cubierta compuesto de </t>
    </r>
    <r>
      <rPr>
        <b/>
        <sz val="8.25"/>
        <color rgb="FF000000"/>
        <rFont val="Arial"/>
        <family val="2"/>
      </rPr>
      <t xml:space="preserve">una banda de refuerzo de 1x1 m con lámina de betún modificado con elastómero SBS, LBM(SBS)-40-FP y un sumidero sifónico de PP, con membrana bituminosa, sistema Akasison, modelo X62 B "JIMTEN"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</si>
  <si>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</si>
  <si>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</si>
  <si>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</si>
  <si>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</si>
  <si>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</si>
  <si>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</si>
  <si>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</si>
  <si>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</si>
  <si>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</si>
  <si>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</si>
  <si>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</si>
  <si>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</si>
  <si>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</si>
  <si>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mt11aka010mu</t>
  </si>
  <si>
    <t xml:space="preserve">Ud</t>
  </si>
  <si>
    <t xml:space="preserve">Sumidero sifónico de PP, con membrana bituminosa, sistema Akasison, modelo X62 B "JIMTEN", de salida vertical de 75 mm de diámetro, cuello telescópico y rejilla convexa.</t>
  </si>
  <si>
    <t xml:space="preserve">mt11aka030</t>
  </si>
  <si>
    <t xml:space="preserve">Ud</t>
  </si>
  <si>
    <t xml:space="preserve">Manguito conector de polietileno de alta densidad (PEAD/HDPE), de 75 mm de diámetro exterior, para sumidero sifónico, sistema Akasison "JIMTEN".</t>
  </si>
  <si>
    <t xml:space="preserve">mt11aka040fa</t>
  </si>
  <si>
    <t xml:space="preserve">m</t>
  </si>
  <si>
    <t xml:space="preserve">Tubería templada mediante tratamiento térmico adicional, de polietileno de alta densidad (PEAD/HDPE), de 75 mm de diámetro exterior y 3 mm de espesor, sistema Akasison "JIMTEN", en tramos de 5 m de longitud.</t>
  </si>
  <si>
    <t xml:space="preserve">mt11aka050e</t>
  </si>
  <si>
    <t xml:space="preserve">Ud</t>
  </si>
  <si>
    <t xml:space="preserve">Codo 90° de polietileno de alta densidad (PEAD/HDPE), de 75 mm de diámetro exterior y 3 mm de espesor, sistema Akasison "JIMTEN".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</si>
  <si>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</si>
  <si>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</si>
  <si>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</si>
  <si>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</si>
  <si>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</si>
  <si>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</si>
  <si>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</si>
  <si>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</si>
  <si>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</si>
  <si>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</si>
  <si>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</si>
  <si>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</si>
  <si>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224,58€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</si>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</sst>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6.97" customWidth="1"/>
    <col min="5" max="5" width="53.89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  <c r="K9" s="7"/>
    </row>
    <row r="10" spans="1:11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1.050000</v>
      </c>
      <c r="H10" s="10"/>
      <c r="I10" s="11">
        <v>6.380000</v>
      </c>
      <c r="J10" s="11">
        <f ca="1">ROUND(INDIRECT(ADDRESS(ROW()+(0), COLUMN()+(-3), 1))*INDIRECT(ADDRESS(ROW()+(0), COLUMN()+(-1), 1)), 2)</f>
        <v>6.700000</v>
      </c>
      <c r="K10" s="11"/>
    </row>
    <row r="11" spans="1:11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0.300000</v>
      </c>
      <c r="H11" s="10"/>
      <c r="I11" s="11">
        <v>1.720000</v>
      </c>
      <c r="J11" s="11">
        <f ca="1">ROUND(INDIRECT(ADDRESS(ROW()+(0), COLUMN()+(-3), 1))*INDIRECT(ADDRESS(ROW()+(0), COLUMN()+(-1), 1)), 2)</f>
        <v>0.520000</v>
      </c>
      <c r="K11" s="11"/>
    </row>
    <row r="12" spans="1:11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1.000000</v>
      </c>
      <c r="H12" s="10"/>
      <c r="I12" s="11">
        <v>484.250000</v>
      </c>
      <c r="J12" s="11">
        <f ca="1">ROUND(INDIRECT(ADDRESS(ROW()+(0), COLUMN()+(-3), 1))*INDIRECT(ADDRESS(ROW()+(0), COLUMN()+(-1), 1)), 2)</f>
        <v>484.250000</v>
      </c>
      <c r="K12" s="11"/>
    </row>
    <row r="13" spans="1:11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1.000000</v>
      </c>
      <c r="H13" s="10"/>
      <c r="I13" s="11">
        <v>10.000000</v>
      </c>
      <c r="J13" s="11">
        <f ca="1">ROUND(INDIRECT(ADDRESS(ROW()+(0), COLUMN()+(-3), 1))*INDIRECT(ADDRESS(ROW()+(0), COLUMN()+(-1), 1)), 2)</f>
        <v>10.000000</v>
      </c>
      <c r="K13" s="11"/>
    </row>
    <row r="14" spans="1:11" ht="45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0">
        <v>0.800000</v>
      </c>
      <c r="H14" s="10"/>
      <c r="I14" s="11">
        <v>7.000000</v>
      </c>
      <c r="J14" s="11">
        <f ca="1">ROUND(INDIRECT(ADDRESS(ROW()+(0), COLUMN()+(-3), 1))*INDIRECT(ADDRESS(ROW()+(0), COLUMN()+(-1), 1)), 2)</f>
        <v>5.600000</v>
      </c>
      <c r="K14" s="11"/>
    </row>
    <row r="15" spans="1:11" ht="34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"/>
      <c r="G15" s="12">
        <v>1.000000</v>
      </c>
      <c r="H15" s="12"/>
      <c r="I15" s="13">
        <v>4.000000</v>
      </c>
      <c r="J15" s="13">
        <f ca="1">ROUND(INDIRECT(ADDRESS(ROW()+(0), COLUMN()+(-3), 1))*INDIRECT(ADDRESS(ROW()+(0), COLUMN()+(-1), 1)), 2)</f>
        <v>4.000000</v>
      </c>
      <c r="K15" s="13"/>
    </row>
    <row r="16" spans="1:11" ht="13.50" thickBot="1" customHeight="1">
      <c r="A16" s="14"/>
      <c r="B16" s="14"/>
      <c r="C16" s="14"/>
      <c r="D16" s="14"/>
      <c r="E16" s="14"/>
      <c r="F16" s="14"/>
      <c r="G16" s="8" t="s">
        <v>30</v>
      </c>
      <c r="H16" s="8"/>
      <c r="I16" s="8"/>
      <c r="J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511.070000</v>
      </c>
      <c r="K16" s="16"/>
    </row>
    <row r="17" spans="1:11" ht="13.50" thickBot="1" customHeight="1">
      <c r="A17" s="14">
        <v>2.000000</v>
      </c>
      <c r="B17" s="14"/>
      <c r="C17" s="14"/>
      <c r="D17" s="14"/>
      <c r="E17" s="17" t="s">
        <v>31</v>
      </c>
      <c r="F17" s="17"/>
      <c r="G17" s="17"/>
      <c r="H17" s="17"/>
      <c r="I17" s="14"/>
      <c r="J17" s="14"/>
      <c r="K17" s="14"/>
    </row>
    <row r="18" spans="1:11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"/>
      <c r="G18" s="10">
        <v>0.750000</v>
      </c>
      <c r="H18" s="10"/>
      <c r="I18" s="11">
        <v>17.640000</v>
      </c>
      <c r="J18" s="11">
        <f ca="1">ROUND(INDIRECT(ADDRESS(ROW()+(0), COLUMN()+(-3), 1))*INDIRECT(ADDRESS(ROW()+(0), COLUMN()+(-1), 1)), 2)</f>
        <v>13.230000</v>
      </c>
      <c r="K18" s="11"/>
    </row>
    <row r="19" spans="1:11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"/>
      <c r="G19" s="12">
        <v>0.750000</v>
      </c>
      <c r="H19" s="12"/>
      <c r="I19" s="13">
        <v>16.950000</v>
      </c>
      <c r="J19" s="13">
        <f ca="1">ROUND(INDIRECT(ADDRESS(ROW()+(0), COLUMN()+(-3), 1))*INDIRECT(ADDRESS(ROW()+(0), COLUMN()+(-1), 1)), 2)</f>
        <v>12.710000</v>
      </c>
      <c r="K19" s="13"/>
    </row>
    <row r="20" spans="1:11" ht="13.50" thickBot="1" customHeight="1">
      <c r="A20" s="14"/>
      <c r="B20" s="14"/>
      <c r="C20" s="14"/>
      <c r="D20" s="14"/>
      <c r="E20" s="14"/>
      <c r="F20" s="14"/>
      <c r="G20" s="8" t="s">
        <v>38</v>
      </c>
      <c r="H20" s="8"/>
      <c r="I20" s="8"/>
      <c r="J20" s="16">
        <f ca="1">ROUND(SUM(INDIRECT(ADDRESS(ROW()+(-1), COLUMN()+(0), 1)),INDIRECT(ADDRESS(ROW()+(-2), COLUMN()+(0), 1))), 2)</f>
        <v>25.940000</v>
      </c>
      <c r="K20" s="16"/>
    </row>
    <row r="21" spans="1:11" ht="13.50" thickBot="1" customHeight="1">
      <c r="A21" s="14">
        <v>3.000000</v>
      </c>
      <c r="B21" s="14"/>
      <c r="C21" s="14"/>
      <c r="D21" s="14"/>
      <c r="E21" s="17" t="s">
        <v>39</v>
      </c>
      <c r="F21" s="17"/>
      <c r="G21" s="17"/>
      <c r="H21" s="17"/>
      <c r="I21" s="14"/>
      <c r="J21" s="14"/>
      <c r="K21" s="14"/>
    </row>
    <row r="22" spans="1:11" ht="13.50" thickBot="1" customHeight="1">
      <c r="A22" s="18"/>
      <c r="B22" s="18"/>
      <c r="C22" s="19" t="s">
        <v>40</v>
      </c>
      <c r="D22" s="19"/>
      <c r="E22" s="18" t="s">
        <v>41</v>
      </c>
      <c r="F22" s="18"/>
      <c r="G22" s="12">
        <v>2.000000</v>
      </c>
      <c r="H22" s="12"/>
      <c r="I22" s="13">
        <f ca="1">ROUND(SUM(INDIRECT(ADDRESS(ROW()+(-2), COLUMN()+(1), 1)),INDIRECT(ADDRESS(ROW()+(-6), COLUMN()+(1), 1))), 2)</f>
        <v>537.010000</v>
      </c>
      <c r="J22" s="13">
        <f ca="1">ROUND(INDIRECT(ADDRESS(ROW()+(0), COLUMN()+(-3), 1))*INDIRECT(ADDRESS(ROW()+(0), COLUMN()+(-1), 1))/100, 2)</f>
        <v>10.740000</v>
      </c>
      <c r="K22" s="13"/>
    </row>
    <row r="23" spans="1:11" ht="13.50" thickBot="1" customHeight="1">
      <c r="A23" s="20" t="s">
        <v>42</v>
      </c>
      <c r="B23" s="20"/>
      <c r="C23" s="21"/>
      <c r="D23" s="21"/>
      <c r="E23" s="22"/>
      <c r="F23" s="22"/>
      <c r="G23" s="23" t="s">
        <v>43</v>
      </c>
      <c r="H23" s="23"/>
      <c r="I23" s="24"/>
      <c r="J23" s="25">
        <f ca="1">ROUND(SUM(INDIRECT(ADDRESS(ROW()+(-1), COLUMN()+(0), 1)),INDIRECT(ADDRESS(ROW()+(-3), COLUMN()+(0), 1)),INDIRECT(ADDRESS(ROW()+(-7), COLUMN()+(0), 1))), 2)</f>
        <v>547.750000</v>
      </c>
      <c r="K23" s="25"/>
    </row>
    <row r="26" spans="1:11" ht="13.50" thickBot="1" customHeight="1">
      <c r="A26" s="26" t="s">
        <v>44</v>
      </c>
      <c r="B26" s="26"/>
      <c r="C26" s="26"/>
      <c r="D26" s="26"/>
      <c r="E26" s="26"/>
      <c r="F26" s="26" t="s">
        <v>45</v>
      </c>
      <c r="G26" s="26"/>
      <c r="H26" s="26" t="s">
        <v>46</v>
      </c>
      <c r="I26" s="26"/>
      <c r="J26" s="26"/>
      <c r="K26" s="26" t="s">
        <v>47</v>
      </c>
    </row>
    <row r="27" spans="1:11" ht="13.50" thickBot="1" customHeight="1">
      <c r="A27" s="27" t="s">
        <v>48</v>
      </c>
      <c r="B27" s="27"/>
      <c r="C27" s="27"/>
      <c r="D27" s="27"/>
      <c r="E27" s="27"/>
      <c r="F27" s="28">
        <v>142010.000000</v>
      </c>
      <c r="G27" s="28"/>
      <c r="H27" s="28">
        <v>1102010.000000</v>
      </c>
      <c r="I27" s="28"/>
      <c r="J27" s="28"/>
      <c r="K27" s="28" t="s">
        <v>49</v>
      </c>
    </row>
    <row r="28" spans="1:11" ht="24.00" thickBot="1" customHeight="1">
      <c r="A28" s="29" t="s">
        <v>50</v>
      </c>
      <c r="B28" s="29"/>
      <c r="C28" s="29"/>
      <c r="D28" s="29"/>
      <c r="E28" s="29"/>
      <c r="F28" s="30"/>
      <c r="G28" s="30"/>
      <c r="H28" s="30"/>
      <c r="I28" s="30"/>
      <c r="J28" s="30"/>
      <c r="K28" s="30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9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I20"/>
    <mergeCell ref="J20:K20"/>
    <mergeCell ref="A21:B21"/>
    <mergeCell ref="C21:D21"/>
    <mergeCell ref="E21:H21"/>
    <mergeCell ref="J21:K21"/>
    <mergeCell ref="A22:B22"/>
    <mergeCell ref="C22:D22"/>
    <mergeCell ref="E22:F22"/>
    <mergeCell ref="G22:H22"/>
    <mergeCell ref="J22:K22"/>
    <mergeCell ref="A23:F23"/>
    <mergeCell ref="G23:I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620079" right="0.472441" top="0.472441" bottom="0.472441" header="0.0" footer="0.0"/>
  <pageSetup paperSize="9" orientation="portrait"/>
  <rowBreaks count="0" manualBreakCount="0">
    </rowBreaks>
</worksheet>
</file>