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<sst xmlns="http://schemas.openxmlformats.org/spreadsheetml/2006/main" count="60" uniqueCount="60">
  <si>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</si>
  <si>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QTT010</t>
  </si>
  <si>
    <t xml:space="preserve">m²</t>
  </si>
  <si>
    <t xml:space="preserve">Cubierta inclinada de tejas cerámicas sobre espacio habitable.</t>
  </si>
  <si>
    <r>
      <rPr>
        <sz val="8.25"/>
        <color rgb="FF000000"/>
        <rFont val="Arial"/>
        <family val="2"/>
      </rPr>
      <t xml:space="preserve">Cubierta inclinada de tejas cerámicas, sobre espacio habitable, con una pendiente media del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%, </t>
    </r>
    <r>
      <rPr>
        <b/>
        <sz val="8.25"/>
        <color rgb="FF000000"/>
        <rFont val="Arial"/>
        <family val="2"/>
      </rPr>
      <t xml:space="preserve">compuesta de: impermeabilización: placa bajo teja, cobertura: teja cerámica curva, 40x19x16 cm, color rojo, recibida con mortero de cemento, industrial, M-2,5; formación de pendientes con forjado de hormigón o tablero cerámico (no incluida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</si>
  <si>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</si>
  <si>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</si>
  <si>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</si>
  <si>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</si>
  <si>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</si>
  <si>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</si>
  <si>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</si>
  <si>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mt13lpo010k</t>
  </si>
  <si>
    <t xml:space="preserve">m²</t>
  </si>
  <si>
    <t xml:space="preserve">Placa asfáltica 10 ondas de perfil ondulado y color rojo, a base de fibras minerales y vegetales saturadas con una emulsión bituminosa a altas temperaturas, según UNE-EN 534.</t>
  </si>
  <si>
    <t xml:space="preserve">mt13lpo035a</t>
  </si>
  <si>
    <t xml:space="preserve">Ud</t>
  </si>
  <si>
    <t xml:space="preserve">Clavo, para fijación de placa bajo teja.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</si>
  <si>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</si>
  <si>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</si>
  <si>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</si>
  <si>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</si>
  <si>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</si>
  <si>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</si>
  <si>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mt13tac010a</t>
  </si>
  <si>
    <t xml:space="preserve">Ud</t>
  </si>
  <si>
    <t xml:space="preserve">Teja cerámica curva, 40x19x16 cm, color rojo, según UNE-EN 1304.</t>
  </si>
  <si>
    <t xml:space="preserve">mt13tac013a</t>
  </si>
  <si>
    <t xml:space="preserve">Ud</t>
  </si>
  <si>
    <t xml:space="preserve">Teja cerámica de ventilación, curva, color rojo, según UNE-EN 1304.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</si>
  <si>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</si>
  <si>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</si>
  <si>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</si>
  <si>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</si>
  <si>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</si>
  <si>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</si>
  <si>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</si>
  <si>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</si>
  <si>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</si>
  <si>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</si>
  <si>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</si>
  <si>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</si>
  <si>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</si>
  <si>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</si>
  <si>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</si>
  <si>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</si>
  <si>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</si>
  <si>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</si>
  <si>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534:2007/A1:2010</t>
  </si>
  <si>
    <t xml:space="preserve">1/3/4</t>
  </si>
  <si>
    <t xml:space="preserve">Placas onduladas bituminosas. Especificaciones de producto y métodos de ensayo.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</si>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</sst>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4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1.250000</v>
      </c>
      <c r="H10" s="10"/>
      <c r="I10" s="11">
        <v>7.990000</v>
      </c>
      <c r="J10" s="11">
        <f ca="1">ROUND(INDIRECT(ADDRESS(ROW()+(0), COLUMN()+(-3), 1))*INDIRECT(ADDRESS(ROW()+(0), COLUMN()+(-1), 1)), 2)</f>
        <v>9.990000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3.000000</v>
      </c>
      <c r="H11" s="10"/>
      <c r="I11" s="11">
        <v>0.080000</v>
      </c>
      <c r="J11" s="11">
        <f ca="1">ROUND(INDIRECT(ADDRESS(ROW()+(0), COLUMN()+(-3), 1))*INDIRECT(ADDRESS(ROW()+(0), COLUMN()+(-1), 1)), 2)</f>
        <v>0.240000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0.010000</v>
      </c>
      <c r="H12" s="10"/>
      <c r="I12" s="11">
        <v>1.500000</v>
      </c>
      <c r="J12" s="11">
        <f ca="1">ROUND(INDIRECT(ADDRESS(ROW()+(0), COLUMN()+(-3), 1))*INDIRECT(ADDRESS(ROW()+(0), COLUMN()+(-1), 1)), 2)</f>
        <v>0.020000</v>
      </c>
    </row>
    <row r="13" spans="1:10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0.056000</v>
      </c>
      <c r="H13" s="10"/>
      <c r="I13" s="11">
        <v>31.360000</v>
      </c>
      <c r="J13" s="11">
        <f ca="1">ROUND(INDIRECT(ADDRESS(ROW()+(0), COLUMN()+(-3), 1))*INDIRECT(ADDRESS(ROW()+(0), COLUMN()+(-1), 1)), 2)</f>
        <v>1.760000</v>
      </c>
    </row>
    <row r="14" spans="1:10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0">
        <v>31.400000</v>
      </c>
      <c r="H14" s="10"/>
      <c r="I14" s="11">
        <v>0.250000</v>
      </c>
      <c r="J14" s="11">
        <f ca="1">ROUND(INDIRECT(ADDRESS(ROW()+(0), COLUMN()+(-3), 1))*INDIRECT(ADDRESS(ROW()+(0), COLUMN()+(-1), 1)), 2)</f>
        <v>7.850000</v>
      </c>
    </row>
    <row r="15" spans="1:10" ht="13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"/>
      <c r="G15" s="12">
        <v>0.100000</v>
      </c>
      <c r="H15" s="12"/>
      <c r="I15" s="13">
        <v>6.500000</v>
      </c>
      <c r="J15" s="13">
        <f ca="1">ROUND(INDIRECT(ADDRESS(ROW()+(0), COLUMN()+(-3), 1))*INDIRECT(ADDRESS(ROW()+(0), COLUMN()+(-1), 1)), 2)</f>
        <v>0.650000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30</v>
      </c>
      <c r="H16" s="8"/>
      <c r="I16" s="8"/>
      <c r="J16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20.510000</v>
      </c>
    </row>
    <row r="17" spans="1:10" ht="13.50" thickBot="1" customHeight="1">
      <c r="A17" s="14">
        <v>2.000000</v>
      </c>
      <c r="B17" s="14"/>
      <c r="C17" s="14"/>
      <c r="D17" s="14"/>
      <c r="E17" s="17" t="s">
        <v>31</v>
      </c>
      <c r="F17" s="17"/>
      <c r="G17" s="17"/>
      <c r="H17" s="17"/>
      <c r="I17" s="14"/>
      <c r="J17" s="14"/>
    </row>
    <row r="18" spans="1:10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"/>
      <c r="G18" s="10">
        <v>0.069000</v>
      </c>
      <c r="H18" s="10"/>
      <c r="I18" s="11">
        <v>18.230000</v>
      </c>
      <c r="J18" s="11">
        <f ca="1">ROUND(INDIRECT(ADDRESS(ROW()+(0), COLUMN()+(-3), 1))*INDIRECT(ADDRESS(ROW()+(0), COLUMN()+(-1), 1)), 2)</f>
        <v>1.260000</v>
      </c>
    </row>
    <row r="19" spans="1:10" ht="13.50" thickBot="1" customHeight="1">
      <c r="A19" s="1" t="s">
        <v>35</v>
      </c>
      <c r="B19" s="1"/>
      <c r="C19" s="9" t="s">
        <v>36</v>
      </c>
      <c r="D19" s="9"/>
      <c r="E19" s="1" t="s">
        <v>37</v>
      </c>
      <c r="F19" s="1"/>
      <c r="G19" s="12">
        <v>0.234000</v>
      </c>
      <c r="H19" s="12"/>
      <c r="I19" s="13">
        <v>16.950000</v>
      </c>
      <c r="J19" s="13">
        <f ca="1">ROUND(INDIRECT(ADDRESS(ROW()+(0), COLUMN()+(-3), 1))*INDIRECT(ADDRESS(ROW()+(0), COLUMN()+(-1), 1)), 2)</f>
        <v>3.970000</v>
      </c>
    </row>
    <row r="20" spans="1:10" ht="13.50" thickBot="1" customHeight="1">
      <c r="A20" s="14"/>
      <c r="B20" s="14"/>
      <c r="C20" s="14"/>
      <c r="D20" s="14"/>
      <c r="E20" s="14"/>
      <c r="F20" s="14"/>
      <c r="G20" s="8" t="s">
        <v>38</v>
      </c>
      <c r="H20" s="8"/>
      <c r="I20" s="8"/>
      <c r="J20" s="16">
        <f ca="1">ROUND(SUM(INDIRECT(ADDRESS(ROW()+(-1), COLUMN()+(0), 1)),INDIRECT(ADDRESS(ROW()+(-2), COLUMN()+(0), 1))), 2)</f>
        <v>5.230000</v>
      </c>
    </row>
    <row r="21" spans="1:10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7"/>
      <c r="H21" s="17"/>
      <c r="I21" s="14"/>
      <c r="J21" s="14"/>
    </row>
    <row r="22" spans="1:10" ht="13.50" thickBot="1" customHeight="1">
      <c r="A22" s="18"/>
      <c r="B22" s="18"/>
      <c r="C22" s="19" t="s">
        <v>40</v>
      </c>
      <c r="D22" s="19"/>
      <c r="E22" s="18" t="s">
        <v>41</v>
      </c>
      <c r="F22" s="18"/>
      <c r="G22" s="12">
        <v>2.000000</v>
      </c>
      <c r="H22" s="12"/>
      <c r="I22" s="13">
        <f ca="1">ROUND(SUM(INDIRECT(ADDRESS(ROW()+(-2), COLUMN()+(1), 1)),INDIRECT(ADDRESS(ROW()+(-6), COLUMN()+(1), 1))), 2)</f>
        <v>25.740000</v>
      </c>
      <c r="J22" s="13">
        <f ca="1">ROUND(INDIRECT(ADDRESS(ROW()+(0), COLUMN()+(-3), 1))*INDIRECT(ADDRESS(ROW()+(0), COLUMN()+(-1), 1))/100, 2)</f>
        <v>0.510000</v>
      </c>
    </row>
    <row r="23" spans="1:10" ht="13.50" thickBot="1" customHeight="1">
      <c r="A23" s="20" t="s">
        <v>42</v>
      </c>
      <c r="B23" s="20"/>
      <c r="C23" s="21"/>
      <c r="D23" s="21"/>
      <c r="E23" s="22"/>
      <c r="F23" s="22"/>
      <c r="G23" s="23" t="s">
        <v>43</v>
      </c>
      <c r="H23" s="23"/>
      <c r="I23" s="24"/>
      <c r="J23" s="25">
        <f ca="1">ROUND(SUM(INDIRECT(ADDRESS(ROW()+(-1), COLUMN()+(0), 1)),INDIRECT(ADDRESS(ROW()+(-3), COLUMN()+(0), 1)),INDIRECT(ADDRESS(ROW()+(-7), COLUMN()+(0), 1))), 2)</f>
        <v>26.250000</v>
      </c>
    </row>
    <row r="26" spans="1:10" ht="13.50" thickBot="1" customHeight="1">
      <c r="A26" s="26" t="s">
        <v>44</v>
      </c>
      <c r="B26" s="26"/>
      <c r="C26" s="26"/>
      <c r="D26" s="26"/>
      <c r="E26" s="26"/>
      <c r="F26" s="26" t="s">
        <v>45</v>
      </c>
      <c r="G26" s="26"/>
      <c r="H26" s="26" t="s">
        <v>46</v>
      </c>
      <c r="I26" s="26"/>
      <c r="J26" s="26" t="s">
        <v>47</v>
      </c>
    </row>
    <row r="27" spans="1:10" ht="13.50" thickBot="1" customHeight="1">
      <c r="A27" s="27" t="s">
        <v>48</v>
      </c>
      <c r="B27" s="27"/>
      <c r="C27" s="27"/>
      <c r="D27" s="27"/>
      <c r="E27" s="27"/>
      <c r="F27" s="28">
        <v>112011.000000</v>
      </c>
      <c r="G27" s="28"/>
      <c r="H27" s="28">
        <v>112011.000000</v>
      </c>
      <c r="I27" s="28"/>
      <c r="J27" s="28" t="s">
        <v>49</v>
      </c>
    </row>
    <row r="28" spans="1:10" ht="13.50" thickBot="1" customHeight="1">
      <c r="A28" s="29" t="s">
        <v>50</v>
      </c>
      <c r="B28" s="29"/>
      <c r="C28" s="29"/>
      <c r="D28" s="29"/>
      <c r="E28" s="29"/>
      <c r="F28" s="30"/>
      <c r="G28" s="30"/>
      <c r="H28" s="30"/>
      <c r="I28" s="30"/>
      <c r="J28" s="30"/>
    </row>
    <row r="29" spans="1:10" ht="13.50" thickBot="1" customHeight="1">
      <c r="A29" s="27" t="s">
        <v>51</v>
      </c>
      <c r="B29" s="27"/>
      <c r="C29" s="27"/>
      <c r="D29" s="27"/>
      <c r="E29" s="27"/>
      <c r="F29" s="28">
        <v>162011.000000</v>
      </c>
      <c r="G29" s="28"/>
      <c r="H29" s="28">
        <v>162012.000000</v>
      </c>
      <c r="I29" s="28"/>
      <c r="J29" s="28" t="s">
        <v>52</v>
      </c>
    </row>
    <row r="30" spans="1:10" ht="13.50" thickBot="1" customHeight="1">
      <c r="A30" s="29" t="s">
        <v>53</v>
      </c>
      <c r="B30" s="29"/>
      <c r="C30" s="29"/>
      <c r="D30" s="29"/>
      <c r="E30" s="29"/>
      <c r="F30" s="30"/>
      <c r="G30" s="30"/>
      <c r="H30" s="30"/>
      <c r="I30" s="30"/>
      <c r="J30" s="30"/>
    </row>
    <row r="31" spans="1:10" ht="13.50" thickBot="1" customHeight="1">
      <c r="A31" s="27" t="s">
        <v>54</v>
      </c>
      <c r="B31" s="27"/>
      <c r="C31" s="27"/>
      <c r="D31" s="27"/>
      <c r="E31" s="27"/>
      <c r="F31" s="28">
        <v>122006.000000</v>
      </c>
      <c r="G31" s="28"/>
      <c r="H31" s="28">
        <v>122007.000000</v>
      </c>
      <c r="I31" s="28"/>
      <c r="J31" s="28" t="s">
        <v>55</v>
      </c>
    </row>
    <row r="32" spans="1:10" ht="24.00" thickBot="1" customHeight="1">
      <c r="A32" s="29" t="s">
        <v>56</v>
      </c>
      <c r="B32" s="29"/>
      <c r="C32" s="29"/>
      <c r="D32" s="29"/>
      <c r="E32" s="29"/>
      <c r="F32" s="30"/>
      <c r="G32" s="30"/>
      <c r="H32" s="30"/>
      <c r="I32" s="30"/>
      <c r="J32" s="30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620079" right="0.472441" top="0.472441" bottom="0.472441" header="0.0" footer="0.0"/>
  <pageSetup paperSize="9" orientation="portrait"/>
  <rowBreaks count="0" manualBreakCount="0">
    </rowBreaks>
</worksheet>
</file>