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<sst xmlns="http://schemas.openxmlformats.org/spreadsheetml/2006/main" count="49" uniqueCount="49">
  <si>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</si>
  <si>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RBC041</t>
  </si>
  <si>
    <t xml:space="preserve">m²</t>
  </si>
  <si>
    <t xml:space="preserve">Capa decorativa de mortero de cemento fotocatalítico, sobre soporte de hormigón.</t>
  </si>
  <si>
    <r>
      <rPr>
        <sz val="8.25"/>
        <color rgb="FF000000"/>
        <rFont val="Arial"/>
        <family val="2"/>
      </rPr>
      <t xml:space="preserve">Revestimiento decorativo en paramentos exteriores, con </t>
    </r>
    <r>
      <rPr>
        <b/>
        <sz val="8.25"/>
        <color rgb="FF000000"/>
        <rFont val="Arial"/>
        <family val="2"/>
      </rPr>
      <t xml:space="preserve">mortero industrial tipo CR CSIV W2, según UNE-EN 998-1, color blanco, a base de cemento fotocatalítico, descontaminante y autolimpiable</t>
    </r>
    <r>
      <rPr>
        <sz val="8.25"/>
        <color rgb="FF000000"/>
        <rFont val="Arial"/>
        <family val="2"/>
      </rPr>
      <t xml:space="preserve">, armado y reforzado con malla antiálcalis, </t>
    </r>
    <r>
      <rPr>
        <b/>
        <sz val="8.25"/>
        <color rgb="FF000000"/>
        <rFont val="Arial"/>
        <family val="2"/>
      </rPr>
      <t xml:space="preserve">previa aplicación de una capa de puente de adherencia, en aquellos lugares de su superficie donde presente deficiencias</t>
    </r>
    <r>
      <rPr>
        <sz val="8.25"/>
        <color rgb="FF000000"/>
        <rFont val="Arial"/>
        <family val="2"/>
      </rPr>
      <t xml:space="preserve">, para la realización de la capa de acabado en revestimientos continuos bicapa.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</si>
  <si>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</si>
  <si>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</si>
  <si>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</si>
  <si>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</si>
  <si>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</si>
  <si>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</si>
  <si>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</si>
  <si>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mt28mop110b</t>
  </si>
  <si>
    <t xml:space="preserve">kg</t>
  </si>
  <si>
    <t xml:space="preserve">Puente de adherencia para incrementar la adherencia entre morteros a base de cemento y/o cal y soportes de hormigón, compuesto de resinas sintéticas, cargas minerales y aditivos orgánicos e inorgánicos.</t>
  </si>
  <si>
    <t xml:space="preserve">mt28mop211h</t>
  </si>
  <si>
    <t xml:space="preserve">kg</t>
  </si>
  <si>
    <t xml:space="preserve">Mortero industrial tipo CR CSIV W2, según UNE-EN 998-1, color blanco, compuesto por cemento fotocatalítico, descontaminante y autolimpiable, polvo de mármol y aditivos orgánicos e inorgánicos.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</si>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</sst>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04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0.300000</v>
      </c>
      <c r="G10" s="10"/>
      <c r="H10" s="10"/>
      <c r="I10" s="11">
        <v>6.090000</v>
      </c>
      <c r="J10" s="11">
        <f ca="1">ROUND(INDIRECT(ADDRESS(ROW()+(0), COLUMN()+(-4), 1))*INDIRECT(ADDRESS(ROW()+(0), COLUMN()+(-1), 1)), 2)</f>
        <v>1.830000</v>
      </c>
    </row>
    <row r="11" spans="1:10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9.000000</v>
      </c>
      <c r="G11" s="10"/>
      <c r="H11" s="10"/>
      <c r="I11" s="11">
        <v>0.890000</v>
      </c>
      <c r="J11" s="11">
        <f ca="1">ROUND(INDIRECT(ADDRESS(ROW()+(0), COLUMN()+(-4), 1))*INDIRECT(ADDRESS(ROW()+(0), COLUMN()+(-1), 1)), 2)</f>
        <v>8.010000</v>
      </c>
    </row>
    <row r="12" spans="1:10" ht="45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0.210000</v>
      </c>
      <c r="G12" s="12"/>
      <c r="H12" s="12"/>
      <c r="I12" s="13">
        <v>2.410000</v>
      </c>
      <c r="J12" s="13">
        <f ca="1">ROUND(INDIRECT(ADDRESS(ROW()+(0), COLUMN()+(-4), 1))*INDIRECT(ADDRESS(ROW()+(0), COLUMN()+(-1), 1)), 2)</f>
        <v>0.510000</v>
      </c>
    </row>
    <row r="13" spans="1:10" ht="13.50" thickBot="1" customHeight="1">
      <c r="A13" s="14"/>
      <c r="B13" s="14"/>
      <c r="C13" s="14"/>
      <c r="D13" s="14"/>
      <c r="E13" s="14"/>
      <c r="F13" s="8" t="s">
        <v>21</v>
      </c>
      <c r="G13" s="8"/>
      <c r="H13" s="8"/>
      <c r="I13" s="8"/>
      <c r="J13" s="16">
        <f ca="1">ROUND(SUM(INDIRECT(ADDRESS(ROW()+(-1), COLUMN()+(0), 1)),INDIRECT(ADDRESS(ROW()+(-2), COLUMN()+(0), 1)),INDIRECT(ADDRESS(ROW()+(-3), COLUMN()+(0), 1))), 2)</f>
        <v>10.350000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24.0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0.372000</v>
      </c>
      <c r="G15" s="12"/>
      <c r="H15" s="12"/>
      <c r="I15" s="13">
        <v>7.960000</v>
      </c>
      <c r="J15" s="13">
        <f ca="1">ROUND(INDIRECT(ADDRESS(ROW()+(0), COLUMN()+(-4), 1))*INDIRECT(ADDRESS(ROW()+(0), COLUMN()+(-1), 1)), 2)</f>
        <v>2.960000</v>
      </c>
    </row>
    <row r="16" spans="1:10" ht="13.50" thickBot="1" customHeight="1">
      <c r="A16" s="14"/>
      <c r="B16" s="14"/>
      <c r="C16" s="14"/>
      <c r="D16" s="14"/>
      <c r="E16" s="14"/>
      <c r="F16" s="8" t="s">
        <v>26</v>
      </c>
      <c r="G16" s="8"/>
      <c r="H16" s="8"/>
      <c r="I16" s="8"/>
      <c r="J16" s="16">
        <f ca="1">ROUND(SUM(INDIRECT(ADDRESS(ROW()+(-1), COLUMN()+(0), 1))), 2)</f>
        <v>2.960000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0.198000</v>
      </c>
      <c r="G18" s="10"/>
      <c r="H18" s="10"/>
      <c r="I18" s="11">
        <v>17.640000</v>
      </c>
      <c r="J18" s="11">
        <f ca="1">ROUND(INDIRECT(ADDRESS(ROW()+(0), COLUMN()+(-4), 1))*INDIRECT(ADDRESS(ROW()+(0), COLUMN()+(-1), 1)), 2)</f>
        <v>3.490000</v>
      </c>
    </row>
    <row r="19" spans="1:10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2">
        <v>0.222000</v>
      </c>
      <c r="G19" s="12"/>
      <c r="H19" s="12"/>
      <c r="I19" s="13">
        <v>17.190000</v>
      </c>
      <c r="J19" s="13">
        <f ca="1">ROUND(INDIRECT(ADDRESS(ROW()+(0), COLUMN()+(-4), 1))*INDIRECT(ADDRESS(ROW()+(0), COLUMN()+(-1), 1)), 2)</f>
        <v>3.820000</v>
      </c>
    </row>
    <row r="20" spans="1:10" ht="13.50" thickBot="1" customHeight="1">
      <c r="A20" s="14"/>
      <c r="B20" s="14"/>
      <c r="C20" s="14"/>
      <c r="D20" s="14"/>
      <c r="E20" s="14"/>
      <c r="F20" s="8" t="s">
        <v>34</v>
      </c>
      <c r="G20" s="8"/>
      <c r="H20" s="8"/>
      <c r="I20" s="8"/>
      <c r="J20" s="16">
        <f ca="1">ROUND(SUM(INDIRECT(ADDRESS(ROW()+(-1), COLUMN()+(0), 1)),INDIRECT(ADDRESS(ROW()+(-2), COLUMN()+(0), 1))), 2)</f>
        <v>7.310000</v>
      </c>
    </row>
    <row r="21" spans="1:10" ht="13.50" thickBot="1" customHeight="1">
      <c r="A21" s="14">
        <v>4.000000</v>
      </c>
      <c r="B21" s="14"/>
      <c r="C21" s="14"/>
      <c r="D21" s="14"/>
      <c r="E21" s="17" t="s">
        <v>35</v>
      </c>
      <c r="F21" s="17"/>
      <c r="G21" s="17"/>
      <c r="H21" s="17"/>
      <c r="I21" s="14"/>
      <c r="J21" s="14"/>
    </row>
    <row r="22" spans="1:10" ht="13.50" thickBot="1" customHeight="1">
      <c r="A22" s="18"/>
      <c r="B22" s="18"/>
      <c r="C22" s="19" t="s">
        <v>36</v>
      </c>
      <c r="D22" s="19"/>
      <c r="E22" s="18" t="s">
        <v>37</v>
      </c>
      <c r="F22" s="12">
        <v>4.000000</v>
      </c>
      <c r="G22" s="12"/>
      <c r="H22" s="12"/>
      <c r="I22" s="13">
        <f ca="1">ROUND(SUM(INDIRECT(ADDRESS(ROW()+(-2), COLUMN()+(1), 1)),INDIRECT(ADDRESS(ROW()+(-6), COLUMN()+(1), 1)),INDIRECT(ADDRESS(ROW()+(-9), COLUMN()+(1), 1))), 2)</f>
        <v>20.620000</v>
      </c>
      <c r="J22" s="13">
        <f ca="1">ROUND(INDIRECT(ADDRESS(ROW()+(0), COLUMN()+(-4), 1))*INDIRECT(ADDRESS(ROW()+(0), COLUMN()+(-1), 1))/100, 2)</f>
        <v>0.820000</v>
      </c>
    </row>
    <row r="23" spans="1:10" ht="13.50" thickBot="1" customHeight="1">
      <c r="A23" s="20" t="s">
        <v>38</v>
      </c>
      <c r="B23" s="20"/>
      <c r="C23" s="21"/>
      <c r="D23" s="21"/>
      <c r="E23" s="22"/>
      <c r="F23" s="23" t="s">
        <v>39</v>
      </c>
      <c r="G23" s="23"/>
      <c r="H23" s="23"/>
      <c r="I23" s="24"/>
      <c r="J23" s="25">
        <f ca="1">ROUND(SUM(INDIRECT(ADDRESS(ROW()+(-1), COLUMN()+(0), 1)),INDIRECT(ADDRESS(ROW()+(-3), COLUMN()+(0), 1)),INDIRECT(ADDRESS(ROW()+(-7), COLUMN()+(0), 1)),INDIRECT(ADDRESS(ROW()+(-10), COLUMN()+(0), 1))), 2)</f>
        <v>21.440000</v>
      </c>
    </row>
    <row r="26" spans="1:10" ht="13.50" thickBot="1" customHeight="1">
      <c r="A26" s="26" t="s">
        <v>40</v>
      </c>
      <c r="B26" s="26"/>
      <c r="C26" s="26"/>
      <c r="D26" s="26"/>
      <c r="E26" s="26"/>
      <c r="F26" s="26"/>
      <c r="G26" s="26" t="s">
        <v>41</v>
      </c>
      <c r="H26" s="26" t="s">
        <v>42</v>
      </c>
      <c r="I26" s="26"/>
      <c r="J26" s="26" t="s">
        <v>43</v>
      </c>
    </row>
    <row r="27" spans="1:10" ht="13.50" thickBot="1" customHeight="1">
      <c r="A27" s="27" t="s">
        <v>44</v>
      </c>
      <c r="B27" s="27"/>
      <c r="C27" s="27"/>
      <c r="D27" s="27"/>
      <c r="E27" s="27"/>
      <c r="F27" s="27"/>
      <c r="G27" s="28">
        <v>162011.000000</v>
      </c>
      <c r="H27" s="28">
        <v>162012.000000</v>
      </c>
      <c r="I27" s="28"/>
      <c r="J27" s="28">
        <v>4.000000</v>
      </c>
    </row>
    <row r="28" spans="1:10" ht="24.00" thickBot="1" customHeight="1">
      <c r="A28" s="29" t="s">
        <v>45</v>
      </c>
      <c r="B28" s="29"/>
      <c r="C28" s="29"/>
      <c r="D28" s="29"/>
      <c r="E28" s="29"/>
      <c r="F28" s="29"/>
      <c r="G28" s="30"/>
      <c r="H28" s="30"/>
      <c r="I28" s="30"/>
      <c r="J28" s="30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620079" right="0.472441" top="0.472441" bottom="0.472441" header="0.0" footer="0.0"/>
  <pageSetup paperSize="9" orientation="portrait"/>
  <rowBreaks count="0" manualBreakCount="0">
    </rowBreaks>
</worksheet>
</file>