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<sst xmlns="http://schemas.openxmlformats.org/spreadsheetml/2006/main" count="47" uniqueCount="47">
  <si>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</si>
  <si>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RBM005</t>
  </si>
  <si>
    <t xml:space="preserve">m²</t>
  </si>
  <si>
    <t xml:space="preserve">Capa de mortero de cal y cemento sobre paramento exterior.</t>
  </si>
  <si>
    <r>
      <rPr>
        <sz val="8.25"/>
        <color rgb="FF000000"/>
        <rFont val="Arial"/>
        <family val="2"/>
      </rPr>
      <t xml:space="preserve">Capa de mortero de cal y cemento, tipo CR CSII W2, según UNE-EN 998-1, color a elegir, de 15 mm de espesor, maestreado, con acabado fratasado, aplicado manualmente, sobre paramento exterior de fábrica cerámica, vertical. Incluso junquillos de PVC, para formación de juntas y malla de fibra de vidrio antiálcalis en los cambios de material y en los frentes de forjado, para evitar fisuras. El precio incluye la protección de los elementos del entorno que puedan verse afectados durante los trabajos y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</si>
  <si>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</si>
  <si>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</si>
  <si>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</si>
  <si>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</si>
  <si>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</si>
  <si>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</si>
  <si>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</si>
  <si>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</si>
  <si>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</si>
  <si>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</si>
  <si>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mt28esp040d</t>
  </si>
  <si>
    <t xml:space="preserve">kg</t>
  </si>
  <si>
    <t xml:space="preserve">Mortero de cal y cemento, tipo CR CSII W2, según UNE-EN 998-1, para uso en interiores o en exteriores, color a elegir, compuesto de cemento, cal, áridos de granulometría compensada y aditivos, suministrado en sacos.</t>
  </si>
  <si>
    <t xml:space="preserve">mt28mon040a</t>
  </si>
  <si>
    <t xml:space="preserve">m²</t>
  </si>
  <si>
    <t xml:space="preserve">Malla de fibra de vidrio, antiálcalis, de 10x10 mm de luz de malla, de 750 a 900 micras de espesor y de 200 a 250 g/m² de masa superficial, con 25 kp/cm² de resistencia a tracción, para armar morteros.</t>
  </si>
  <si>
    <t xml:space="preserve">mt28mon030</t>
  </si>
  <si>
    <t xml:space="preserve">m</t>
  </si>
  <si>
    <t xml:space="preserve">Junquillo de PVC.</t>
  </si>
  <si>
    <t xml:space="preserve">Subtotal materiales:</t>
  </si>
  <si>
    <t xml:space="preserve">Mano de obra</t>
  </si>
  <si>
    <t xml:space="preserve">mo039</t>
  </si>
  <si>
    <t xml:space="preserve">h</t>
  </si>
  <si>
    <t xml:space="preserve">Oficial 1ª revocador.</t>
  </si>
  <si>
    <t xml:space="preserve">mo111</t>
  </si>
  <si>
    <t xml:space="preserve">h</t>
  </si>
  <si>
    <t xml:space="preserve">Peón especializado revocador.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</si>
  <si>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</si>
  <si>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</si>
  <si>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</si>
  <si>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</si>
  <si>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1,47€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</si>
  <si>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</si>
  <si>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</si>
  <si>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</si>
  <si>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</si>
  <si>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</si>
  <si>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998-1:2016</t>
  </si>
  <si>
    <t xml:space="preserve">Especificaciones de los morteros para albañilería. Parte 1: Morteros para revoco y enlucido.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</si>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</sst>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2.04" customWidth="1"/>
    <col min="4" max="4" width="5.61" customWidth="1"/>
    <col min="5" max="5" width="71.74" customWidth="1"/>
    <col min="6" max="6" width="3.40" customWidth="1"/>
    <col min="7" max="7" width="9.52" customWidth="1"/>
    <col min="8" max="8" width="4.59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0.005</v>
      </c>
      <c r="H10" s="11"/>
      <c r="I10" s="12">
        <v>1.5</v>
      </c>
      <c r="J10" s="12">
        <f ca="1">ROUND(INDIRECT(ADDRESS(ROW()+(0), COLUMN()+(-3), 1))*INDIRECT(ADDRESS(ROW()+(0), COLUMN()+(-1), 1)), 2)</f>
        <v>0.01</v>
      </c>
    </row>
    <row r="11" spans="1:10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24</v>
      </c>
      <c r="H11" s="11"/>
      <c r="I11" s="12">
        <v>0.27</v>
      </c>
      <c r="J11" s="12">
        <f ca="1">ROUND(INDIRECT(ADDRESS(ROW()+(0), COLUMN()+(-3), 1))*INDIRECT(ADDRESS(ROW()+(0), COLUMN()+(-1), 1)), 2)</f>
        <v>6.48</v>
      </c>
    </row>
    <row r="12" spans="1:10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0.21</v>
      </c>
      <c r="H12" s="11"/>
      <c r="I12" s="12">
        <v>2.41</v>
      </c>
      <c r="J12" s="12">
        <f ca="1">ROUND(INDIRECT(ADDRESS(ROW()+(0), COLUMN()+(-3), 1))*INDIRECT(ADDRESS(ROW()+(0), COLUMN()+(-1), 1)), 2)</f>
        <v>0.51</v>
      </c>
    </row>
    <row r="13" spans="1:10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3">
        <v>0.75</v>
      </c>
      <c r="H13" s="13"/>
      <c r="I13" s="14">
        <v>0.35</v>
      </c>
      <c r="J13" s="14">
        <f ca="1">ROUND(INDIRECT(ADDRESS(ROW()+(0), COLUMN()+(-3), 1))*INDIRECT(ADDRESS(ROW()+(0), COLUMN()+(-1), 1)), 2)</f>
        <v>0.26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7.26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1">
        <v>0.748</v>
      </c>
      <c r="H16" s="11"/>
      <c r="I16" s="12">
        <v>22.53</v>
      </c>
      <c r="J16" s="12">
        <f ca="1">ROUND(INDIRECT(ADDRESS(ROW()+(0), COLUMN()+(-3), 1))*INDIRECT(ADDRESS(ROW()+(0), COLUMN()+(-1), 1)), 2)</f>
        <v>16.85</v>
      </c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3">
        <v>0.393</v>
      </c>
      <c r="H17" s="13"/>
      <c r="I17" s="14">
        <v>22.07</v>
      </c>
      <c r="J17" s="14">
        <f ca="1">ROUND(INDIRECT(ADDRESS(ROW()+(0), COLUMN()+(-3), 1))*INDIRECT(ADDRESS(ROW()+(0), COLUMN()+(-1), 1)), 2)</f>
        <v>8.67</v>
      </c>
    </row>
    <row r="18" spans="1:10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17">
        <f ca="1">ROUND(SUM(INDIRECT(ADDRESS(ROW()+(-1), COLUMN()+(0), 1)),INDIRECT(ADDRESS(ROW()+(-2), COLUMN()+(0), 1))), 2)</f>
        <v>25.52</v>
      </c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9"/>
      <c r="B20" s="19"/>
      <c r="C20" s="20" t="s">
        <v>34</v>
      </c>
      <c r="D20" s="20"/>
      <c r="E20" s="19" t="s">
        <v>35</v>
      </c>
      <c r="F20" s="19"/>
      <c r="G20" s="13">
        <v>2</v>
      </c>
      <c r="H20" s="13"/>
      <c r="I20" s="14">
        <f ca="1">ROUND(SUM(INDIRECT(ADDRESS(ROW()+(-2), COLUMN()+(1), 1)),INDIRECT(ADDRESS(ROW()+(-6), COLUMN()+(1), 1))), 2)</f>
        <v>32.78</v>
      </c>
      <c r="J20" s="14">
        <f ca="1">ROUND(INDIRECT(ADDRESS(ROW()+(0), COLUMN()+(-3), 1))*INDIRECT(ADDRESS(ROW()+(0), COLUMN()+(-1), 1))/100, 2)</f>
        <v>0.66</v>
      </c>
    </row>
    <row r="21" spans="1:10" ht="13.50" thickBot="1" customHeight="1">
      <c r="A21" s="21" t="s">
        <v>36</v>
      </c>
      <c r="B21" s="21"/>
      <c r="C21" s="22"/>
      <c r="D21" s="22"/>
      <c r="E21" s="23"/>
      <c r="F21" s="23"/>
      <c r="G21" s="24" t="s">
        <v>37</v>
      </c>
      <c r="H21" s="24"/>
      <c r="I21" s="25"/>
      <c r="J21" s="26">
        <f ca="1">ROUND(SUM(INDIRECT(ADDRESS(ROW()+(-1), COLUMN()+(0), 1)),INDIRECT(ADDRESS(ROW()+(-3), COLUMN()+(0), 1)),INDIRECT(ADDRESS(ROW()+(-7), COLUMN()+(0), 1))), 2)</f>
        <v>33.44</v>
      </c>
    </row>
    <row r="24" spans="1:10" ht="13.50" thickBot="1" customHeight="1">
      <c r="A24" s="27" t="s">
        <v>38</v>
      </c>
      <c r="B24" s="27"/>
      <c r="C24" s="27"/>
      <c r="D24" s="27"/>
      <c r="E24" s="27"/>
      <c r="F24" s="27" t="s">
        <v>39</v>
      </c>
      <c r="G24" s="27"/>
      <c r="H24" s="27" t="s">
        <v>40</v>
      </c>
      <c r="I24" s="27"/>
      <c r="J24" s="27" t="s">
        <v>41</v>
      </c>
    </row>
    <row r="25" spans="1:10" ht="13.50" thickBot="1" customHeight="1">
      <c r="A25" s="28" t="s">
        <v>42</v>
      </c>
      <c r="B25" s="28"/>
      <c r="C25" s="28"/>
      <c r="D25" s="28"/>
      <c r="E25" s="28"/>
      <c r="F25" s="29">
        <v>1.18202e+006</v>
      </c>
      <c r="G25" s="29"/>
      <c r="H25" s="29">
        <v>1.18202e+006</v>
      </c>
      <c r="I25" s="29"/>
      <c r="J25" s="29">
        <v>4</v>
      </c>
    </row>
    <row r="26" spans="1:10" ht="13.50" thickBot="1" customHeight="1">
      <c r="A26" s="30" t="s">
        <v>43</v>
      </c>
      <c r="B26" s="30"/>
      <c r="C26" s="30"/>
      <c r="D26" s="30"/>
      <c r="E26" s="30"/>
      <c r="F26" s="31"/>
      <c r="G26" s="31"/>
      <c r="H26" s="31"/>
      <c r="I26" s="31"/>
      <c r="J26" s="31"/>
    </row>
    <row r="29" spans="1:1" ht="33.75" thickBot="1" customHeight="1">
      <c r="A29" s="1" t="s">
        <v>44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45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46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66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I14"/>
    <mergeCell ref="A15:B15"/>
    <mergeCell ref="C15:D15"/>
    <mergeCell ref="E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I18"/>
    <mergeCell ref="A19:B19"/>
    <mergeCell ref="C19:D19"/>
    <mergeCell ref="E19:H19"/>
    <mergeCell ref="A20:B20"/>
    <mergeCell ref="C20:D20"/>
    <mergeCell ref="E20:F20"/>
    <mergeCell ref="G20:H20"/>
    <mergeCell ref="A21:F21"/>
    <mergeCell ref="G21:I21"/>
    <mergeCell ref="A24:E24"/>
    <mergeCell ref="F24:G24"/>
    <mergeCell ref="H24:I24"/>
    <mergeCell ref="A25:E25"/>
    <mergeCell ref="F25:G26"/>
    <mergeCell ref="H25:I26"/>
    <mergeCell ref="J25:J26"/>
    <mergeCell ref="A26:E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