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<sst xmlns="http://schemas.openxmlformats.org/spreadsheetml/2006/main" count="51" uniqueCount="51">
  <si>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</si>
  <si>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RLT020</t>
  </si>
  <si>
    <t xml:space="preserve">m²</t>
  </si>
  <si>
    <t xml:space="preserve">Tratamiento de humedades por capilaridad mediante el sistema Classical Deshumidificante "REVETÓN".</t>
  </si>
  <si>
    <r>
      <rPr>
        <sz val="8.25"/>
        <color rgb="FF000000"/>
        <rFont val="Arial"/>
        <family val="2"/>
      </rPr>
      <t xml:space="preserve">Tratamiento superficial de protección frente a la humedad por capilaridad en muros, </t>
    </r>
    <r>
      <rPr>
        <b/>
        <sz val="8.25"/>
        <color rgb="FF000000"/>
        <rFont val="Arial"/>
        <family val="2"/>
      </rPr>
      <t xml:space="preserve">sistema Classical Deshumidificante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"REVETÓN"</t>
    </r>
    <r>
      <rPr>
        <sz val="8.25"/>
        <color rgb="FF000000"/>
        <rFont val="Arial"/>
        <family val="2"/>
      </rPr>
      <t xml:space="preserve"> mediante la aplicación de líquido limpiador </t>
    </r>
    <r>
      <rPr>
        <b/>
        <sz val="8.25"/>
        <color rgb="FF000000"/>
        <rFont val="Arial"/>
        <family val="2"/>
      </rPr>
      <t xml:space="preserve">antisalitre</t>
    </r>
    <r>
      <rPr>
        <sz val="8.25"/>
        <color rgb="FF000000"/>
        <rFont val="Arial"/>
        <family val="2"/>
      </rPr>
      <t xml:space="preserve">, capa base de </t>
    </r>
    <r>
      <rPr>
        <b/>
        <sz val="8.25"/>
        <color rgb="FF000000"/>
        <rFont val="Arial"/>
        <family val="2"/>
      </rPr>
      <t xml:space="preserve">mortero técnico consolidante de cal hidráulica natural Classical Consolidante Antisal "REVETÓN"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mm de espesor, capa de regularización de </t>
    </r>
    <r>
      <rPr>
        <b/>
        <sz val="8.25"/>
        <color rgb="FF000000"/>
        <rFont val="Arial"/>
        <family val="2"/>
      </rPr>
      <t xml:space="preserve">mortero técnico difusivo macroporoso de cal hidráulica natural Classical Deshumidificante "REVETÓN"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 mm de espesor y capa de acabado con </t>
    </r>
    <r>
      <rPr>
        <b/>
        <sz val="8.25"/>
        <color rgb="FF000000"/>
        <rFont val="Arial"/>
        <family val="2"/>
      </rPr>
      <t xml:space="preserve">mortero técnico de cal hidráulica natural Classical Mortero Fino "REVETÓN"</t>
    </r>
    <r>
      <rPr>
        <sz val="8.25"/>
        <color rgb="FF000000"/>
        <rFont val="Arial"/>
        <family val="2"/>
      </rPr>
      <t xml:space="preserve">, como soporte base para el revestimiento a base de cal grasa, silicatos o siloxanos (no incluido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</si>
  <si>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</si>
  <si>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</si>
  <si>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</si>
  <si>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</si>
  <si>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</si>
  <si>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</si>
  <si>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</si>
  <si>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</si>
  <si>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</si>
  <si>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</si>
  <si>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mt27thr010b</t>
  </si>
  <si>
    <t xml:space="preserve">l</t>
  </si>
  <si>
    <t xml:space="preserve">Líquido antisalitre, para limpieza de eflorescencias salinas, "REVETÓN".</t>
  </si>
  <si>
    <t xml:space="preserve">mt09rmr030b</t>
  </si>
  <si>
    <t xml:space="preserve">kg</t>
  </si>
  <si>
    <t xml:space="preserve">Mortero técnico consolidante de cal hidráulica natural Classical Consolidante Antisal "REVETÓN", de color blanco marfil, tipo NHL 3.5Z, según UNE-EN 459-1, para aplicar en revocos y enlucidos, de uso en interiores y exteriores, como capa base de los sistemas de restauración natural Classical, para reparación de paramentos con humedades o manchas salinas.</t>
  </si>
  <si>
    <t xml:space="preserve">mt09rmr040b</t>
  </si>
  <si>
    <t xml:space="preserve">l</t>
  </si>
  <si>
    <t xml:space="preserve">Mortero técnico difusivo macroporoso de cal hidráulica natural Classical Deshumidificante "REVETÓN", de color blanco marfil, tipo NHL 3.5Z, según UNE-EN 459-1, para aplicar en revocos y enlucidos, de uso en interiores y exteriores, como capa de regularización de los sistemas de restauración natural Classical, para reparación de paramentos con humedades o manchas salinas.</t>
  </si>
  <si>
    <t xml:space="preserve">mt09rmr020b</t>
  </si>
  <si>
    <t xml:space="preserve">kg</t>
  </si>
  <si>
    <t xml:space="preserve">Mortero técnico de cal hidráulica natural Classical Mortero Fino "REVETÓN", de color blanco marfil, tipo NHL 3.5Z, según UNE-EN 459-1, para aplicar en revocos y enlucidos, de uso en interiores y exteriores, como capa de acabado de los sistemas de restauración natural Classical, para reparación de paramentos con humedades o manchas salinas.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</si>
  <si>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</si>
  <si>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</si>
  <si>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</si>
  <si>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</si>
  <si>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</si>
  <si>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</si>
  <si>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</si>
  <si>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</si>
  <si>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</si>
  <si>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</si>
  <si>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</si>
  <si>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</si>
  <si>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76,70€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</si>
  <si>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</si>
  <si>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</si>
  <si>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</si>
  <si>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</si>
  <si>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</si>
  <si>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459-1:2011</t>
  </si>
  <si>
    <t xml:space="preserve">2+</t>
  </si>
  <si>
    <t xml:space="preserve">Cales para la construcción. Parte 1: Definiciones, especificaciones y criterios de conformidad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</si>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</sst>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5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0.020000</v>
      </c>
      <c r="H10" s="10"/>
      <c r="I10" s="11">
        <v>1.500000</v>
      </c>
      <c r="J10" s="11">
        <f ca="1">ROUND(INDIRECT(ADDRESS(ROW()+(0), COLUMN()+(-3), 1))*INDIRECT(ADDRESS(ROW()+(0), COLUMN()+(-1), 1)), 2)</f>
        <v>0.030000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0.300000</v>
      </c>
      <c r="H11" s="10"/>
      <c r="I11" s="11">
        <v>12.260000</v>
      </c>
      <c r="J11" s="11">
        <f ca="1">ROUND(INDIRECT(ADDRESS(ROW()+(0), COLUMN()+(-3), 1))*INDIRECT(ADDRESS(ROW()+(0), COLUMN()+(-1), 1)), 2)</f>
        <v>3.680000</v>
      </c>
    </row>
    <row r="12" spans="1:10" ht="66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15.000000</v>
      </c>
      <c r="H12" s="10"/>
      <c r="I12" s="11">
        <v>4.920000</v>
      </c>
      <c r="J12" s="11">
        <f ca="1">ROUND(INDIRECT(ADDRESS(ROW()+(0), COLUMN()+(-3), 1))*INDIRECT(ADDRESS(ROW()+(0), COLUMN()+(-1), 1)), 2)</f>
        <v>73.800000</v>
      </c>
    </row>
    <row r="13" spans="1:10" ht="66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28.800000</v>
      </c>
      <c r="H13" s="10"/>
      <c r="I13" s="11">
        <v>2.980000</v>
      </c>
      <c r="J13" s="11">
        <f ca="1">ROUND(INDIRECT(ADDRESS(ROW()+(0), COLUMN()+(-3), 1))*INDIRECT(ADDRESS(ROW()+(0), COLUMN()+(-1), 1)), 2)</f>
        <v>85.820000</v>
      </c>
    </row>
    <row r="14" spans="1:10" ht="66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2">
        <v>2.250000</v>
      </c>
      <c r="H14" s="12"/>
      <c r="I14" s="13">
        <v>2.520000</v>
      </c>
      <c r="J14" s="13">
        <f ca="1">ROUND(INDIRECT(ADDRESS(ROW()+(0), COLUMN()+(-3), 1))*INDIRECT(ADDRESS(ROW()+(0), COLUMN()+(-1), 1)), 2)</f>
        <v>5.670000</v>
      </c>
    </row>
    <row r="15" spans="1:10" ht="13.50" thickBot="1" customHeight="1">
      <c r="A15" s="14"/>
      <c r="B15" s="14"/>
      <c r="C15" s="14"/>
      <c r="D15" s="14"/>
      <c r="E15" s="14"/>
      <c r="F15" s="14"/>
      <c r="G15" s="8" t="s">
        <v>27</v>
      </c>
      <c r="H15" s="8"/>
      <c r="I15" s="8"/>
      <c r="J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169.000000</v>
      </c>
    </row>
    <row r="16" spans="1:10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7"/>
      <c r="H16" s="17"/>
      <c r="I16" s="14"/>
      <c r="J16" s="14"/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"/>
      <c r="G17" s="10">
        <v>0.549000</v>
      </c>
      <c r="H17" s="10"/>
      <c r="I17" s="11">
        <v>17.640000</v>
      </c>
      <c r="J17" s="11">
        <f ca="1">ROUND(INDIRECT(ADDRESS(ROW()+(0), COLUMN()+(-3), 1))*INDIRECT(ADDRESS(ROW()+(0), COLUMN()+(-1), 1)), 2)</f>
        <v>9.680000</v>
      </c>
    </row>
    <row r="18" spans="1:10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"/>
      <c r="G18" s="12">
        <v>0.549000</v>
      </c>
      <c r="H18" s="12"/>
      <c r="I18" s="13">
        <v>16.950000</v>
      </c>
      <c r="J18" s="13">
        <f ca="1">ROUND(INDIRECT(ADDRESS(ROW()+(0), COLUMN()+(-3), 1))*INDIRECT(ADDRESS(ROW()+(0), COLUMN()+(-1), 1)), 2)</f>
        <v>9.310000</v>
      </c>
    </row>
    <row r="19" spans="1:10" ht="13.50" thickBot="1" customHeight="1">
      <c r="A19" s="14"/>
      <c r="B19" s="14"/>
      <c r="C19" s="14"/>
      <c r="D19" s="14"/>
      <c r="E19" s="14"/>
      <c r="F19" s="14"/>
      <c r="G19" s="8" t="s">
        <v>35</v>
      </c>
      <c r="H19" s="8"/>
      <c r="I19" s="8"/>
      <c r="J19" s="16">
        <f ca="1">ROUND(SUM(INDIRECT(ADDRESS(ROW()+(-1), COLUMN()+(0), 1)),INDIRECT(ADDRESS(ROW()+(-2), COLUMN()+(0), 1))), 2)</f>
        <v>18.990000</v>
      </c>
    </row>
    <row r="20" spans="1:10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37</v>
      </c>
      <c r="D21" s="19"/>
      <c r="E21" s="18" t="s">
        <v>38</v>
      </c>
      <c r="F21" s="18"/>
      <c r="G21" s="12">
        <v>2.000000</v>
      </c>
      <c r="H21" s="12"/>
      <c r="I21" s="13">
        <f ca="1">ROUND(SUM(INDIRECT(ADDRESS(ROW()+(-2), COLUMN()+(1), 1)),INDIRECT(ADDRESS(ROW()+(-6), COLUMN()+(1), 1))), 2)</f>
        <v>187.990000</v>
      </c>
      <c r="J21" s="13">
        <f ca="1">ROUND(INDIRECT(ADDRESS(ROW()+(0), COLUMN()+(-3), 1))*INDIRECT(ADDRESS(ROW()+(0), COLUMN()+(-1), 1))/100, 2)</f>
        <v>3.760000</v>
      </c>
    </row>
    <row r="22" spans="1:10" ht="13.50" thickBot="1" customHeight="1">
      <c r="A22" s="20" t="s">
        <v>39</v>
      </c>
      <c r="B22" s="20"/>
      <c r="C22" s="21"/>
      <c r="D22" s="21"/>
      <c r="E22" s="22"/>
      <c r="F22" s="22"/>
      <c r="G22" s="23" t="s">
        <v>40</v>
      </c>
      <c r="H22" s="23"/>
      <c r="I22" s="24"/>
      <c r="J22" s="25">
        <f ca="1">ROUND(SUM(INDIRECT(ADDRESS(ROW()+(-1), COLUMN()+(0), 1)),INDIRECT(ADDRESS(ROW()+(-3), COLUMN()+(0), 1)),INDIRECT(ADDRESS(ROW()+(-7), COLUMN()+(0), 1))), 2)</f>
        <v>191.750000</v>
      </c>
    </row>
    <row r="25" spans="1:10" ht="13.50" thickBot="1" customHeight="1">
      <c r="A25" s="26" t="s">
        <v>41</v>
      </c>
      <c r="B25" s="26"/>
      <c r="C25" s="26"/>
      <c r="D25" s="26"/>
      <c r="E25" s="26"/>
      <c r="F25" s="26" t="s">
        <v>42</v>
      </c>
      <c r="G25" s="26"/>
      <c r="H25" s="26" t="s">
        <v>43</v>
      </c>
      <c r="I25" s="26"/>
      <c r="J25" s="26" t="s">
        <v>44</v>
      </c>
    </row>
    <row r="26" spans="1:10" ht="13.50" thickBot="1" customHeight="1">
      <c r="A26" s="27" t="s">
        <v>45</v>
      </c>
      <c r="B26" s="27"/>
      <c r="C26" s="27"/>
      <c r="D26" s="27"/>
      <c r="E26" s="27"/>
      <c r="F26" s="28">
        <v>162011.000000</v>
      </c>
      <c r="G26" s="28"/>
      <c r="H26" s="28">
        <v>162012.000000</v>
      </c>
      <c r="I26" s="28"/>
      <c r="J26" s="28" t="s">
        <v>46</v>
      </c>
    </row>
    <row r="27" spans="1:10" ht="24.00" thickBot="1" customHeight="1">
      <c r="A27" s="29" t="s">
        <v>47</v>
      </c>
      <c r="B27" s="29"/>
      <c r="C27" s="29"/>
      <c r="D27" s="29"/>
      <c r="E27" s="29"/>
      <c r="F27" s="30"/>
      <c r="G27" s="30"/>
      <c r="H27" s="30"/>
      <c r="I27" s="30"/>
      <c r="J27" s="30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