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<sst xmlns="http://schemas.openxmlformats.org/spreadsheetml/2006/main" count="50" uniqueCount="50">
  <si>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</si>
  <si>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RQO021</t>
  </si>
  <si>
    <t xml:space="preserve">m²</t>
  </si>
  <si>
    <t xml:space="preserve">Mortero monocapa polimérico, sobre soporte de hormigón.</t>
  </si>
  <si>
    <r>
      <rPr>
        <sz val="8.25"/>
        <color rgb="FF000000"/>
        <rFont val="Arial"/>
        <family val="2"/>
      </rPr>
      <t xml:space="preserve">Revestimiento de paramentos exteriores de hormigón con mortero monocapa hidrófobo de red tridimensional, para la impermeabilización y decoración de fachadas, tipo OC CSIII W2, según UNE-EN 998-1, acabado raspado, color Marfil, espesor 12 mm, aplicado manualmente, armado y reforzado con malla antiálcalis en los cambios de material y en los frentes de forjado, aplicado sobre una capa de mortero puente de unión, de 5 mm de espesor, en aquellos lugares de su superficie donde presente deficiencias.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</si>
  <si>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</si>
  <si>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</si>
  <si>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</si>
  <si>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</si>
  <si>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</si>
  <si>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</si>
  <si>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</si>
  <si>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mt28pcs020a</t>
  </si>
  <si>
    <t xml:space="preserve">kg</t>
  </si>
  <si>
    <t xml:space="preserve">Mortero, de 5 mm de espesor, como puente de unión para morteros monocapa sobre soportes de hormigón liso y hormigón celular.</t>
  </si>
  <si>
    <t xml:space="preserve">mt28mpl010a</t>
  </si>
  <si>
    <t xml:space="preserve">kg</t>
  </si>
  <si>
    <t xml:space="preserve">Mortero monocapa hidrófobo de red tridimensional, para la impermeabilización y decoración de fachadas, tipo OC CSIII W2, según UNE-EN 998-1, acabado raspado, color Marfil, compuesto de cemento y cargas minerales, aditivado en masa con polímeros.</t>
  </si>
  <si>
    <t xml:space="preserve">mt28mon040a</t>
  </si>
  <si>
    <t xml:space="preserve">m²</t>
  </si>
  <si>
    <t xml:space="preserve">Malla de fibra de vidrio, antiálcalis, de 10x10 mm de luz de malla, de 750 a 900 micras de espesor y de 200 a 250 g/m² de masa superficial, con 25 kp/cm² de resistencia a tracción, para armar morteros.</t>
  </si>
  <si>
    <t xml:space="preserve">mt28mon030</t>
  </si>
  <si>
    <t xml:space="preserve">m</t>
  </si>
  <si>
    <t xml:space="preserve">Junquillo de PVC.</t>
  </si>
  <si>
    <t xml:space="preserve">mt28mon050</t>
  </si>
  <si>
    <t xml:space="preserve">m</t>
  </si>
  <si>
    <t xml:space="preserve">Perfil de PVC rígido para formación de aristas en revestimientos de mortero monocapa.</t>
  </si>
  <si>
    <t xml:space="preserve">Subtotal materiales:</t>
  </si>
  <si>
    <t xml:space="preserve">Mano de obra</t>
  </si>
  <si>
    <t xml:space="preserve">mo039</t>
  </si>
  <si>
    <t xml:space="preserve">h</t>
  </si>
  <si>
    <t xml:space="preserve">Oficial 1ª revocador.</t>
  </si>
  <si>
    <t xml:space="preserve">mo111</t>
  </si>
  <si>
    <t xml:space="preserve">h</t>
  </si>
  <si>
    <t xml:space="preserve">Peón especializado revocador.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</si>
  <si>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</si>
  <si>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</si>
  <si>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</si>
  <si>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</si>
  <si>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5,55€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</si>
  <si>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</si>
  <si>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</si>
  <si>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</si>
  <si>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</si>
  <si>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</si>
  <si>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998-1:2016</t>
  </si>
  <si>
    <t xml:space="preserve">Especificaciones de los morteros para albañilería. Parte 1: Morteros para revoco y enlucido.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</si>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</sst>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1.74" customWidth="1"/>
    <col min="6" max="6" width="3.40" customWidth="1"/>
    <col min="7" max="7" width="9.52" customWidth="1"/>
    <col min="8" max="8" width="4.59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7.5</v>
      </c>
      <c r="H10" s="11"/>
      <c r="I10" s="12">
        <v>0.27</v>
      </c>
      <c r="J10" s="12">
        <f ca="1">ROUND(INDIRECT(ADDRESS(ROW()+(0), COLUMN()+(-3), 1))*INDIRECT(ADDRESS(ROW()+(0), COLUMN()+(-1), 1)), 2)</f>
        <v>2.03</v>
      </c>
    </row>
    <row r="11" spans="1:10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16.4</v>
      </c>
      <c r="H11" s="11"/>
      <c r="I11" s="12">
        <v>0.95</v>
      </c>
      <c r="J11" s="12">
        <f ca="1">ROUND(INDIRECT(ADDRESS(ROW()+(0), COLUMN()+(-3), 1))*INDIRECT(ADDRESS(ROW()+(0), COLUMN()+(-1), 1)), 2)</f>
        <v>15.58</v>
      </c>
    </row>
    <row r="12" spans="1:10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0.21</v>
      </c>
      <c r="H12" s="11"/>
      <c r="I12" s="12">
        <v>2.41</v>
      </c>
      <c r="J12" s="12">
        <f ca="1">ROUND(INDIRECT(ADDRESS(ROW()+(0), COLUMN()+(-3), 1))*INDIRECT(ADDRESS(ROW()+(0), COLUMN()+(-1), 1)), 2)</f>
        <v>0.51</v>
      </c>
    </row>
    <row r="13" spans="1:10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0.75</v>
      </c>
      <c r="H13" s="11"/>
      <c r="I13" s="12">
        <v>0.35</v>
      </c>
      <c r="J13" s="12">
        <f ca="1">ROUND(INDIRECT(ADDRESS(ROW()+(0), COLUMN()+(-3), 1))*INDIRECT(ADDRESS(ROW()+(0), COLUMN()+(-1), 1)), 2)</f>
        <v>0.26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3">
        <v>1.25</v>
      </c>
      <c r="H14" s="13"/>
      <c r="I14" s="14">
        <v>0.37</v>
      </c>
      <c r="J14" s="14">
        <f ca="1">ROUND(INDIRECT(ADDRESS(ROW()+(0), COLUMN()+(-3), 1))*INDIRECT(ADDRESS(ROW()+(0), COLUMN()+(-1), 1)), 2)</f>
        <v>0.46</v>
      </c>
    </row>
    <row r="15" spans="1:10" ht="13.50" thickBot="1" customHeight="1">
      <c r="A15" s="15"/>
      <c r="B15" s="15"/>
      <c r="C15" s="15"/>
      <c r="D15" s="15"/>
      <c r="E15" s="15"/>
      <c r="F15" s="15"/>
      <c r="G15" s="9" t="s">
        <v>27</v>
      </c>
      <c r="H15" s="9"/>
      <c r="I15" s="9"/>
      <c r="J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18.84</v>
      </c>
    </row>
    <row r="16" spans="1:10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8"/>
      <c r="H16" s="18"/>
      <c r="I16" s="15"/>
      <c r="J16" s="15"/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1">
        <v>0.467</v>
      </c>
      <c r="H17" s="11"/>
      <c r="I17" s="12">
        <v>22.53</v>
      </c>
      <c r="J17" s="12">
        <f ca="1">ROUND(INDIRECT(ADDRESS(ROW()+(0), COLUMN()+(-3), 1))*INDIRECT(ADDRESS(ROW()+(0), COLUMN()+(-1), 1)), 2)</f>
        <v>10.52</v>
      </c>
    </row>
    <row r="18" spans="1:10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"/>
      <c r="G18" s="13">
        <v>0.432</v>
      </c>
      <c r="H18" s="13"/>
      <c r="I18" s="14">
        <v>22.07</v>
      </c>
      <c r="J18" s="14">
        <f ca="1">ROUND(INDIRECT(ADDRESS(ROW()+(0), COLUMN()+(-3), 1))*INDIRECT(ADDRESS(ROW()+(0), COLUMN()+(-1), 1)), 2)</f>
        <v>9.53</v>
      </c>
    </row>
    <row r="19" spans="1:10" ht="13.50" thickBot="1" customHeight="1">
      <c r="A19" s="15"/>
      <c r="B19" s="15"/>
      <c r="C19" s="15"/>
      <c r="D19" s="15"/>
      <c r="E19" s="15"/>
      <c r="F19" s="15"/>
      <c r="G19" s="9" t="s">
        <v>35</v>
      </c>
      <c r="H19" s="9"/>
      <c r="I19" s="9"/>
      <c r="J19" s="17">
        <f ca="1">ROUND(SUM(INDIRECT(ADDRESS(ROW()+(-1), COLUMN()+(0), 1)),INDIRECT(ADDRESS(ROW()+(-2), COLUMN()+(0), 1))), 2)</f>
        <v>20.05</v>
      </c>
    </row>
    <row r="20" spans="1:10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8"/>
      <c r="H20" s="18"/>
      <c r="I20" s="15"/>
      <c r="J20" s="15"/>
    </row>
    <row r="21" spans="1:10" ht="13.50" thickBot="1" customHeight="1">
      <c r="A21" s="19"/>
      <c r="B21" s="19"/>
      <c r="C21" s="20" t="s">
        <v>37</v>
      </c>
      <c r="D21" s="20"/>
      <c r="E21" s="19" t="s">
        <v>38</v>
      </c>
      <c r="F21" s="19"/>
      <c r="G21" s="13">
        <v>2</v>
      </c>
      <c r="H21" s="13"/>
      <c r="I21" s="14">
        <f ca="1">ROUND(SUM(INDIRECT(ADDRESS(ROW()+(-2), COLUMN()+(1), 1)),INDIRECT(ADDRESS(ROW()+(-6), COLUMN()+(1), 1))), 2)</f>
        <v>38.89</v>
      </c>
      <c r="J21" s="14">
        <f ca="1">ROUND(INDIRECT(ADDRESS(ROW()+(0), COLUMN()+(-3), 1))*INDIRECT(ADDRESS(ROW()+(0), COLUMN()+(-1), 1))/100, 2)</f>
        <v>0.78</v>
      </c>
    </row>
    <row r="22" spans="1:10" ht="13.50" thickBot="1" customHeight="1">
      <c r="A22" s="21" t="s">
        <v>39</v>
      </c>
      <c r="B22" s="21"/>
      <c r="C22" s="22"/>
      <c r="D22" s="22"/>
      <c r="E22" s="23"/>
      <c r="F22" s="23"/>
      <c r="G22" s="24" t="s">
        <v>40</v>
      </c>
      <c r="H22" s="24"/>
      <c r="I22" s="25"/>
      <c r="J22" s="26">
        <f ca="1">ROUND(SUM(INDIRECT(ADDRESS(ROW()+(-1), COLUMN()+(0), 1)),INDIRECT(ADDRESS(ROW()+(-3), COLUMN()+(0), 1)),INDIRECT(ADDRESS(ROW()+(-7), COLUMN()+(0), 1))), 2)</f>
        <v>39.67</v>
      </c>
    </row>
    <row r="25" spans="1:10" ht="13.50" thickBot="1" customHeight="1">
      <c r="A25" s="27" t="s">
        <v>41</v>
      </c>
      <c r="B25" s="27"/>
      <c r="C25" s="27"/>
      <c r="D25" s="27"/>
      <c r="E25" s="27"/>
      <c r="F25" s="27" t="s">
        <v>42</v>
      </c>
      <c r="G25" s="27"/>
      <c r="H25" s="27" t="s">
        <v>43</v>
      </c>
      <c r="I25" s="27"/>
      <c r="J25" s="27" t="s">
        <v>44</v>
      </c>
    </row>
    <row r="26" spans="1:10" ht="13.50" thickBot="1" customHeight="1">
      <c r="A26" s="28" t="s">
        <v>45</v>
      </c>
      <c r="B26" s="28"/>
      <c r="C26" s="28"/>
      <c r="D26" s="28"/>
      <c r="E26" s="28"/>
      <c r="F26" s="29">
        <v>1.18202e+006</v>
      </c>
      <c r="G26" s="29"/>
      <c r="H26" s="29">
        <v>1.18202e+006</v>
      </c>
      <c r="I26" s="29"/>
      <c r="J26" s="29">
        <v>4</v>
      </c>
    </row>
    <row r="27" spans="1:10" ht="13.50" thickBot="1" customHeight="1">
      <c r="A27" s="30" t="s">
        <v>46</v>
      </c>
      <c r="B27" s="30"/>
      <c r="C27" s="30"/>
      <c r="D27" s="30"/>
      <c r="E27" s="30"/>
      <c r="F27" s="31"/>
      <c r="G27" s="31"/>
      <c r="H27" s="31"/>
      <c r="I27" s="31"/>
      <c r="J27" s="31"/>
    </row>
    <row r="30" spans="1:1" ht="33.75" thickBot="1" customHeight="1">
      <c r="A30" s="1" t="s">
        <v>47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48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49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70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I15"/>
    <mergeCell ref="A16:B16"/>
    <mergeCell ref="C16:D16"/>
    <mergeCell ref="E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I19"/>
    <mergeCell ref="A20:B20"/>
    <mergeCell ref="C20:D20"/>
    <mergeCell ref="E20:H20"/>
    <mergeCell ref="A21:B21"/>
    <mergeCell ref="C21:D21"/>
    <mergeCell ref="E21:F21"/>
    <mergeCell ref="G21:H21"/>
    <mergeCell ref="A22:F22"/>
    <mergeCell ref="G22:I22"/>
    <mergeCell ref="A25:E25"/>
    <mergeCell ref="F25:G25"/>
    <mergeCell ref="H25:I25"/>
    <mergeCell ref="A26:E26"/>
    <mergeCell ref="F26:G27"/>
    <mergeCell ref="H26:I27"/>
    <mergeCell ref="J26:J27"/>
    <mergeCell ref="A27:E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