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<sst xmlns="http://schemas.openxmlformats.org/spreadsheetml/2006/main" count="56" uniqueCount="56">
  <si>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</si>
  <si>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RSB021</t>
  </si>
  <si>
    <t xml:space="preserve">m²</t>
  </si>
  <si>
    <t xml:space="preserve">Base de mortero de cemento "WEBER".</t>
  </si>
  <si>
    <r>
      <rPr>
        <sz val="8.25"/>
        <color rgb="FF000000"/>
        <rFont val="Arial"/>
        <family val="2"/>
      </rPr>
      <t xml:space="preserve">Base para pavimento </t>
    </r>
    <r>
      <rPr>
        <b/>
        <sz val="8.25"/>
        <color rgb="FF000000"/>
        <rFont val="Arial"/>
        <family val="2"/>
      </rPr>
      <t xml:space="preserve">interior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de cemento Weberfloor Light Estructural "WEBER", CT - C25 - F4 según UNE-EN 13813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35</t>
    </r>
    <r>
      <rPr>
        <sz val="8.25"/>
        <color rgb="FF000000"/>
        <rFont val="Arial"/>
        <family val="2"/>
      </rPr>
      <t xml:space="preserve"> mm de espesor, aplicado manualmente, </t>
    </r>
    <r>
      <rPr>
        <b/>
        <sz val="8.25"/>
        <color rgb="FF000000"/>
        <rFont val="Arial"/>
        <family val="2"/>
      </rPr>
      <t xml:space="preserve">sobre lámina de aislamiento para formación de suelo flotante (no incluida en este precio)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</si>
  <si>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</si>
  <si>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</si>
  <si>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</si>
  <si>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</si>
  <si>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</si>
  <si>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</si>
  <si>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</si>
  <si>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mt16pea020a</t>
  </si>
  <si>
    <t xml:space="preserve">m²</t>
  </si>
  <si>
    <t xml:space="preserve">Panel rígido de poliestireno expandido, según UNE-EN 13163, mecanizado lateral recto, de 10 mm de espesor, resistencia térmica 0,25 m²K/W, conductividad térmica 0,036 W/(mK), para junta de dilatación.</t>
  </si>
  <si>
    <t xml:space="preserve">mt09moc090a</t>
  </si>
  <si>
    <t xml:space="preserve">kg</t>
  </si>
  <si>
    <t xml:space="preserve">Mortero de cemento Weberfloor Light Estructural "WEBER", CT - C25 - F4 según UNE-EN 13813, compuesto por ligantes hidráulicos, áridos silíceos y arcilla expandida, para espesores de 30 a 70 mm, usado en nivelación de pavimentos.</t>
  </si>
  <si>
    <t xml:space="preserve">mt08aaa010a</t>
  </si>
  <si>
    <t xml:space="preserve">m³</t>
  </si>
  <si>
    <t xml:space="preserve">Agua.</t>
  </si>
  <si>
    <t xml:space="preserve">mt08cur010b</t>
  </si>
  <si>
    <t xml:space="preserve">l</t>
  </si>
  <si>
    <t xml:space="preserve">Agente filmógeno para curado de hormigones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</si>
  <si>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</si>
  <si>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</si>
  <si>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</si>
  <si>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</si>
  <si>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</si>
  <si>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</si>
  <si>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</si>
  <si>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</si>
  <si>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</si>
  <si>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</si>
  <si>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</si>
  <si>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</si>
  <si>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</si>
  <si>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</si>
  <si>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</si>
  <si>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</si>
  <si>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</si>
  <si>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0,93€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</si>
  <si>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</si>
  <si>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</si>
  <si>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</si>
  <si>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</si>
  <si>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</si>
  <si>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</si>
  <si>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</si>
  <si>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</si>
  <si>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13813:2003</t>
  </si>
  <si>
    <t xml:space="preserve">1/3/4</t>
  </si>
  <si>
    <t xml:space="preserve">Mor tero  para  recrecidos  y  acabados  de  suelos. Propiedades  y  requisitos.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</si>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</sst>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2.87" customWidth="1"/>
    <col min="6" max="6" width="1.70" customWidth="1"/>
    <col min="7" max="7" width="12.92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/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0.100000</v>
      </c>
      <c r="G10" s="10"/>
      <c r="H10" s="10"/>
      <c r="I10" s="11">
        <v>0.920000</v>
      </c>
      <c r="J10" s="11">
        <f ca="1">ROUND(INDIRECT(ADDRESS(ROW()+(0), COLUMN()+(-4), 1))*INDIRECT(ADDRESS(ROW()+(0), COLUMN()+(-1), 1)), 2)</f>
        <v>0.090000</v>
      </c>
    </row>
    <row r="11" spans="1:10" ht="45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42.000000</v>
      </c>
      <c r="G11" s="10"/>
      <c r="H11" s="10"/>
      <c r="I11" s="11">
        <v>0.410000</v>
      </c>
      <c r="J11" s="11">
        <f ca="1">ROUND(INDIRECT(ADDRESS(ROW()+(0), COLUMN()+(-4), 1))*INDIRECT(ADDRESS(ROW()+(0), COLUMN()+(-1), 1)), 2)</f>
        <v>17.220000</v>
      </c>
    </row>
    <row r="12" spans="1:10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0.008000</v>
      </c>
      <c r="G12" s="10"/>
      <c r="H12" s="10"/>
      <c r="I12" s="11">
        <v>1.500000</v>
      </c>
      <c r="J12" s="11">
        <f ca="1">ROUND(INDIRECT(ADDRESS(ROW()+(0), COLUMN()+(-4), 1))*INDIRECT(ADDRESS(ROW()+(0), COLUMN()+(-1), 1)), 2)</f>
        <v>0.010000</v>
      </c>
    </row>
    <row r="13" spans="1:10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0.150000</v>
      </c>
      <c r="G13" s="12"/>
      <c r="H13" s="12"/>
      <c r="I13" s="13">
        <v>4.120000</v>
      </c>
      <c r="J13" s="13">
        <f ca="1">ROUND(INDIRECT(ADDRESS(ROW()+(0), COLUMN()+(-4), 1))*INDIRECT(ADDRESS(ROW()+(0), COLUMN()+(-1), 1)), 2)</f>
        <v>0.620000</v>
      </c>
    </row>
    <row r="14" spans="1:10" ht="13.50" thickBot="1" customHeight="1">
      <c r="A14" s="14"/>
      <c r="B14" s="14"/>
      <c r="C14" s="14"/>
      <c r="D14" s="14"/>
      <c r="E14" s="14"/>
      <c r="F14" s="8" t="s">
        <v>24</v>
      </c>
      <c r="G14" s="8"/>
      <c r="H14" s="8"/>
      <c r="I14" s="8"/>
      <c r="J14" s="16">
        <f ca="1">ROUND(SUM(INDIRECT(ADDRESS(ROW()+(-1), COLUMN()+(0), 1)),INDIRECT(ADDRESS(ROW()+(-2), COLUMN()+(0), 1)),INDIRECT(ADDRESS(ROW()+(-3), COLUMN()+(0), 1)),INDIRECT(ADDRESS(ROW()+(-4), COLUMN()+(0), 1))), 2)</f>
        <v>17.940000</v>
      </c>
    </row>
    <row r="15" spans="1:10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7"/>
      <c r="H15" s="17"/>
      <c r="I15" s="14"/>
      <c r="J15" s="14"/>
    </row>
    <row r="16" spans="1:10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0.006000</v>
      </c>
      <c r="G16" s="12"/>
      <c r="H16" s="12"/>
      <c r="I16" s="13">
        <v>1.680000</v>
      </c>
      <c r="J16" s="13">
        <f ca="1">ROUND(INDIRECT(ADDRESS(ROW()+(0), COLUMN()+(-4), 1))*INDIRECT(ADDRESS(ROW()+(0), COLUMN()+(-1), 1)), 2)</f>
        <v>0.010000</v>
      </c>
    </row>
    <row r="17" spans="1:10" ht="13.50" thickBot="1" customHeight="1">
      <c r="A17" s="14"/>
      <c r="B17" s="14"/>
      <c r="C17" s="14"/>
      <c r="D17" s="14"/>
      <c r="E17" s="14"/>
      <c r="F17" s="8" t="s">
        <v>29</v>
      </c>
      <c r="G17" s="8"/>
      <c r="H17" s="8"/>
      <c r="I17" s="8"/>
      <c r="J17" s="16">
        <f ca="1">ROUND(SUM(INDIRECT(ADDRESS(ROW()+(-1), COLUMN()+(0), 1))), 2)</f>
        <v>0.010000</v>
      </c>
    </row>
    <row r="18" spans="1:10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7"/>
      <c r="H18" s="17"/>
      <c r="I18" s="14"/>
      <c r="J18" s="14"/>
    </row>
    <row r="19" spans="1:10" ht="13.50" thickBot="1" customHeight="1">
      <c r="A19" s="1" t="s">
        <v>31</v>
      </c>
      <c r="B19" s="1"/>
      <c r="C19" s="9" t="s">
        <v>32</v>
      </c>
      <c r="D19" s="9"/>
      <c r="E19" s="1" t="s">
        <v>33</v>
      </c>
      <c r="F19" s="10">
        <v>0.144000</v>
      </c>
      <c r="G19" s="10"/>
      <c r="H19" s="10"/>
      <c r="I19" s="11">
        <v>17.640000</v>
      </c>
      <c r="J19" s="11">
        <f ca="1">ROUND(INDIRECT(ADDRESS(ROW()+(0), COLUMN()+(-4), 1))*INDIRECT(ADDRESS(ROW()+(0), COLUMN()+(-1), 1)), 2)</f>
        <v>2.540000</v>
      </c>
    </row>
    <row r="20" spans="1:10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2">
        <v>0.144000</v>
      </c>
      <c r="G20" s="12"/>
      <c r="H20" s="12"/>
      <c r="I20" s="13">
        <v>16.330000</v>
      </c>
      <c r="J20" s="13">
        <f ca="1">ROUND(INDIRECT(ADDRESS(ROW()+(0), COLUMN()+(-4), 1))*INDIRECT(ADDRESS(ROW()+(0), COLUMN()+(-1), 1)), 2)</f>
        <v>2.350000</v>
      </c>
    </row>
    <row r="21" spans="1:10" ht="13.50" thickBot="1" customHeight="1">
      <c r="A21" s="14"/>
      <c r="B21" s="14"/>
      <c r="C21" s="14"/>
      <c r="D21" s="14"/>
      <c r="E21" s="14"/>
      <c r="F21" s="8" t="s">
        <v>37</v>
      </c>
      <c r="G21" s="8"/>
      <c r="H21" s="8"/>
      <c r="I21" s="8"/>
      <c r="J21" s="16">
        <f ca="1">ROUND(SUM(INDIRECT(ADDRESS(ROW()+(-1), COLUMN()+(0), 1)),INDIRECT(ADDRESS(ROW()+(-2), COLUMN()+(0), 1))), 2)</f>
        <v>4.890000</v>
      </c>
    </row>
    <row r="22" spans="1:10" ht="13.50" thickBot="1" customHeight="1">
      <c r="A22" s="14">
        <v>4.000000</v>
      </c>
      <c r="B22" s="14"/>
      <c r="C22" s="14"/>
      <c r="D22" s="14"/>
      <c r="E22" s="17" t="s">
        <v>38</v>
      </c>
      <c r="F22" s="17"/>
      <c r="G22" s="17"/>
      <c r="H22" s="17"/>
      <c r="I22" s="14"/>
      <c r="J22" s="14"/>
    </row>
    <row r="23" spans="1:10" ht="13.50" thickBot="1" customHeight="1">
      <c r="A23" s="18"/>
      <c r="B23" s="18"/>
      <c r="C23" s="19" t="s">
        <v>39</v>
      </c>
      <c r="D23" s="19"/>
      <c r="E23" s="18" t="s">
        <v>40</v>
      </c>
      <c r="F23" s="12">
        <v>2.000000</v>
      </c>
      <c r="G23" s="12"/>
      <c r="H23" s="12"/>
      <c r="I23" s="13">
        <f ca="1">ROUND(SUM(INDIRECT(ADDRESS(ROW()+(-2), COLUMN()+(1), 1)),INDIRECT(ADDRESS(ROW()+(-6), COLUMN()+(1), 1)),INDIRECT(ADDRESS(ROW()+(-9), COLUMN()+(1), 1))), 2)</f>
        <v>22.840000</v>
      </c>
      <c r="J23" s="13">
        <f ca="1">ROUND(INDIRECT(ADDRESS(ROW()+(0), COLUMN()+(-4), 1))*INDIRECT(ADDRESS(ROW()+(0), COLUMN()+(-1), 1))/100, 2)</f>
        <v>0.460000</v>
      </c>
    </row>
    <row r="24" spans="1:10" ht="13.50" thickBot="1" customHeight="1">
      <c r="A24" s="20" t="s">
        <v>41</v>
      </c>
      <c r="B24" s="20"/>
      <c r="C24" s="21"/>
      <c r="D24" s="21"/>
      <c r="E24" s="22"/>
      <c r="F24" s="23" t="s">
        <v>42</v>
      </c>
      <c r="G24" s="23"/>
      <c r="H24" s="23"/>
      <c r="I24" s="24"/>
      <c r="J24" s="25">
        <f ca="1">ROUND(SUM(INDIRECT(ADDRESS(ROW()+(-1), COLUMN()+(0), 1)),INDIRECT(ADDRESS(ROW()+(-3), COLUMN()+(0), 1)),INDIRECT(ADDRESS(ROW()+(-7), COLUMN()+(0), 1)),INDIRECT(ADDRESS(ROW()+(-10), COLUMN()+(0), 1))), 2)</f>
        <v>23.300000</v>
      </c>
    </row>
    <row r="27" spans="1:10" ht="13.50" thickBot="1" customHeight="1">
      <c r="A27" s="26" t="s">
        <v>43</v>
      </c>
      <c r="B27" s="26"/>
      <c r="C27" s="26"/>
      <c r="D27" s="26"/>
      <c r="E27" s="26"/>
      <c r="F27" s="26"/>
      <c r="G27" s="26" t="s">
        <v>44</v>
      </c>
      <c r="H27" s="26" t="s">
        <v>45</v>
      </c>
      <c r="I27" s="26"/>
      <c r="J27" s="26" t="s">
        <v>46</v>
      </c>
    </row>
    <row r="28" spans="1:10" ht="13.50" thickBot="1" customHeight="1">
      <c r="A28" s="27" t="s">
        <v>47</v>
      </c>
      <c r="B28" s="27"/>
      <c r="C28" s="27"/>
      <c r="D28" s="27"/>
      <c r="E28" s="27"/>
      <c r="F28" s="27"/>
      <c r="G28" s="28">
        <v>1072015.000000</v>
      </c>
      <c r="H28" s="28">
        <v>1072016.000000</v>
      </c>
      <c r="I28" s="28"/>
      <c r="J28" s="28" t="s">
        <v>48</v>
      </c>
    </row>
    <row r="29" spans="1:10" ht="24.00" thickBot="1" customHeight="1">
      <c r="A29" s="29" t="s">
        <v>49</v>
      </c>
      <c r="B29" s="29"/>
      <c r="C29" s="29"/>
      <c r="D29" s="29"/>
      <c r="E29" s="29"/>
      <c r="F29" s="29"/>
      <c r="G29" s="30"/>
      <c r="H29" s="30"/>
      <c r="I29" s="30"/>
      <c r="J29" s="30"/>
    </row>
    <row r="30" spans="1:10" ht="13.50" thickBot="1" customHeight="1">
      <c r="A30" s="27" t="s">
        <v>50</v>
      </c>
      <c r="B30" s="27"/>
      <c r="C30" s="27"/>
      <c r="D30" s="27"/>
      <c r="E30" s="27"/>
      <c r="F30" s="27"/>
      <c r="G30" s="28">
        <v>182003.000000</v>
      </c>
      <c r="H30" s="28">
        <v>182004.000000</v>
      </c>
      <c r="I30" s="28"/>
      <c r="J30" s="28" t="s">
        <v>51</v>
      </c>
    </row>
    <row r="31" spans="1:10" ht="13.50" thickBot="1" customHeight="1">
      <c r="A31" s="29" t="s">
        <v>52</v>
      </c>
      <c r="B31" s="29"/>
      <c r="C31" s="29"/>
      <c r="D31" s="29"/>
      <c r="E31" s="29"/>
      <c r="F31" s="29"/>
      <c r="G31" s="30"/>
      <c r="H31" s="30"/>
      <c r="I31" s="30"/>
      <c r="J31" s="30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54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55</v>
      </c>
      <c r="B36" s="1"/>
      <c r="C36" s="1"/>
      <c r="D36" s="1"/>
      <c r="E36" s="1"/>
      <c r="F36" s="1"/>
      <c r="G36" s="1"/>
      <c r="H36" s="1"/>
      <c r="I36" s="1"/>
      <c r="J36" s="1"/>
    </row>
  </sheetData>
  <mergeCells count="69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H13"/>
    <mergeCell ref="A14:B14"/>
    <mergeCell ref="C14:D14"/>
    <mergeCell ref="F14:I14"/>
    <mergeCell ref="A15:B15"/>
    <mergeCell ref="C15:D15"/>
    <mergeCell ref="E15:H15"/>
    <mergeCell ref="A16:B16"/>
    <mergeCell ref="C16:D16"/>
    <mergeCell ref="F16:H16"/>
    <mergeCell ref="A17:B17"/>
    <mergeCell ref="C17:D17"/>
    <mergeCell ref="F17:I17"/>
    <mergeCell ref="A18:B18"/>
    <mergeCell ref="C18:D18"/>
    <mergeCell ref="E18:H18"/>
    <mergeCell ref="A19:B19"/>
    <mergeCell ref="C19:D19"/>
    <mergeCell ref="F19:H19"/>
    <mergeCell ref="A20:B20"/>
    <mergeCell ref="C20:D20"/>
    <mergeCell ref="F20:H20"/>
    <mergeCell ref="A21:B21"/>
    <mergeCell ref="C21:D21"/>
    <mergeCell ref="F21:I21"/>
    <mergeCell ref="A22:B22"/>
    <mergeCell ref="C22:D22"/>
    <mergeCell ref="E22:H22"/>
    <mergeCell ref="A23:B23"/>
    <mergeCell ref="C23:D23"/>
    <mergeCell ref="F23:H23"/>
    <mergeCell ref="A24:E24"/>
    <mergeCell ref="F24:I24"/>
    <mergeCell ref="A27:F27"/>
    <mergeCell ref="H27:I27"/>
    <mergeCell ref="A28:F28"/>
    <mergeCell ref="G28:G29"/>
    <mergeCell ref="H28:I29"/>
    <mergeCell ref="J28:J29"/>
    <mergeCell ref="A29:F29"/>
    <mergeCell ref="A30:F30"/>
    <mergeCell ref="G30:G31"/>
    <mergeCell ref="H30:I31"/>
    <mergeCell ref="J30:J31"/>
    <mergeCell ref="A31:F31"/>
    <mergeCell ref="A34:J34"/>
    <mergeCell ref="A35:J35"/>
    <mergeCell ref="A36:J36"/>
  </mergeCells>
  <pageMargins left="0.620079" right="0.472441" top="0.472441" bottom="0.472441" header="0.0" footer="0.0"/>
  <pageSetup paperSize="9" orientation="portrait"/>
  <rowBreaks count="0" manualBreakCount="0">
    </rowBreaks>
</worksheet>
</file>