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<sst xmlns="http://schemas.openxmlformats.org/spreadsheetml/2006/main" count="47" uniqueCount="47">
  <si>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</si>
  <si>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RSI130</t>
  </si>
  <si>
    <t xml:space="preserve">m²</t>
  </si>
  <si>
    <t xml:space="preserve">Revestimiento de pavimento industrial, sistema Maxfloor MMA "DRIZORO".</t>
  </si>
  <si>
    <r>
      <rPr>
        <sz val="8.25"/>
        <color rgb="FF000000"/>
        <rFont val="Arial"/>
        <family val="2"/>
      </rPr>
      <t xml:space="preserve">Revestimiento de pavimento industrial, apto para </t>
    </r>
    <r>
      <rPr>
        <b/>
        <sz val="8.25"/>
        <color rgb="FF000000"/>
        <rFont val="Arial"/>
        <family val="2"/>
      </rPr>
      <t xml:space="preserve">cámaras frigoríficas</t>
    </r>
    <r>
      <rPr>
        <sz val="8.25"/>
        <color rgb="FF000000"/>
        <rFont val="Arial"/>
        <family val="2"/>
      </rPr>
      <t xml:space="preserve">, sistema Maxfloor MMA "DRIZORO", sobre base de hormigón endurecido, </t>
    </r>
    <r>
      <rPr>
        <b/>
        <sz val="8.25"/>
        <color rgb="FF000000"/>
        <rFont val="Arial"/>
        <family val="2"/>
      </rPr>
      <t xml:space="preserve">resistencia al deslizamiento Rd&gt;45 según UNE-ENV 12633, resbaladicidad clase 3 según CTE, mediante la aplicación sucesiva de: imprimación de dos componentes a base de metacrilato de metilo (MMA), Maxfloor MMA-P "DRIZORO"; dos capas de revestimiento elástico para interiores y exteriores bicomponente a base de metacrilato de metilo (MMA), Maxfloor MMA-F "DRIZORO", la primera capa espolvoreada superficialmente con árido silíceo Drizoro Silica 0308, "DRIZORO", de 0,30 a 0,80 mm de diámetro y capa de sellado con revestimiento elástico para interiores y exteriores bicomponente a base de metacrilato de metilo (MMA), Maxfloor MMA-F "DRIZORO"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</si>
  <si>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</si>
  <si>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</si>
  <si>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</si>
  <si>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</si>
  <si>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</si>
  <si>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</si>
  <si>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</si>
  <si>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mt47add100a</t>
  </si>
  <si>
    <t xml:space="preserve">kg</t>
  </si>
  <si>
    <t xml:space="preserve">Imprimación de dos componentes a base de metacrilato de metilo (MMA), Maxfloor MMA-P "DRIZORO", según UNE-EN 13813.</t>
  </si>
  <si>
    <t xml:space="preserve">mt47add110a</t>
  </si>
  <si>
    <t xml:space="preserve">kg</t>
  </si>
  <si>
    <t xml:space="preserve">Adhesivo tixotrópico de dos componentes a base de metacrilato de metilo (MMA), Maxfloor MMA-B "DRIZORO", según UNE-EN 13813.</t>
  </si>
  <si>
    <t xml:space="preserve">mt01adr010b</t>
  </si>
  <si>
    <t xml:space="preserve">kg</t>
  </si>
  <si>
    <t xml:space="preserve">Árido silíceo Drizoro Silica 0308, "DRIZORO", de 0,30 a 0,80 mm de diámetro.</t>
  </si>
  <si>
    <t xml:space="preserve">mt47add120a</t>
  </si>
  <si>
    <t xml:space="preserve">kg</t>
  </si>
  <si>
    <t xml:space="preserve">Revestimiento elástico para interiores y exteriores bicomponente a base de metacrilato de metilo (MMA), Maxfloor MMA-F "DRIZORO", según UNE-EN 13813.</t>
  </si>
  <si>
    <t xml:space="preserve">Subtotal materiales:</t>
  </si>
  <si>
    <t xml:space="preserve">Mano de obra</t>
  </si>
  <si>
    <t xml:space="preserve">mo121</t>
  </si>
  <si>
    <t xml:space="preserve">h</t>
  </si>
  <si>
    <t xml:space="preserve">Oficial 1ª aplicador de pavimentos industriales.</t>
  </si>
  <si>
    <t xml:space="preserve">mo122</t>
  </si>
  <si>
    <t xml:space="preserve">h</t>
  </si>
  <si>
    <t xml:space="preserve">Ayudante aplicador de pavimentos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</si>
  <si>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</si>
  <si>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</si>
  <si>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</si>
  <si>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</si>
  <si>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</si>
  <si>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</si>
  <si>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</si>
  <si>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</si>
  <si>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</si>
  <si>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13813:2003</t>
  </si>
  <si>
    <t xml:space="preserve">1/3/4</t>
  </si>
  <si>
    <t xml:space="preserve">Mor tero  para  recrecidos  y  acabados  de  suelos. Propiedades  y 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</si>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</sst>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54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50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0.400000</v>
      </c>
      <c r="H10" s="10"/>
      <c r="I10" s="11">
        <v>12.030000</v>
      </c>
      <c r="J10" s="11">
        <f ca="1">ROUND(INDIRECT(ADDRESS(ROW()+(0), COLUMN()+(-3), 1))*INDIRECT(ADDRESS(ROW()+(0), COLUMN()+(-1), 1)), 2)</f>
        <v>4.810000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1.100000</v>
      </c>
      <c r="H11" s="10"/>
      <c r="I11" s="11">
        <v>12.030000</v>
      </c>
      <c r="J11" s="11">
        <f ca="1">ROUND(INDIRECT(ADDRESS(ROW()+(0), COLUMN()+(-3), 1))*INDIRECT(ADDRESS(ROW()+(0), COLUMN()+(-1), 1)), 2)</f>
        <v>13.230000</v>
      </c>
    </row>
    <row r="12" spans="1:10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1.250000</v>
      </c>
      <c r="H12" s="10"/>
      <c r="I12" s="11">
        <v>0.220000</v>
      </c>
      <c r="J12" s="11">
        <f ca="1">ROUND(INDIRECT(ADDRESS(ROW()+(0), COLUMN()+(-3), 1))*INDIRECT(ADDRESS(ROW()+(0), COLUMN()+(-1), 1)), 2)</f>
        <v>0.280000</v>
      </c>
    </row>
    <row r="13" spans="1:10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2">
        <v>0.275000</v>
      </c>
      <c r="H13" s="12"/>
      <c r="I13" s="13">
        <v>12.030000</v>
      </c>
      <c r="J13" s="13">
        <f ca="1">ROUND(INDIRECT(ADDRESS(ROW()+(0), COLUMN()+(-3), 1))*INDIRECT(ADDRESS(ROW()+(0), COLUMN()+(-1), 1)), 2)</f>
        <v>3.310000</v>
      </c>
    </row>
    <row r="14" spans="1:10" ht="13.50" thickBot="1" customHeight="1">
      <c r="A14" s="14"/>
      <c r="B14" s="14"/>
      <c r="C14" s="14"/>
      <c r="D14" s="14"/>
      <c r="E14" s="14"/>
      <c r="F14" s="14"/>
      <c r="G14" s="8" t="s">
        <v>24</v>
      </c>
      <c r="H14" s="8"/>
      <c r="I14" s="8"/>
      <c r="J14" s="16">
        <f ca="1">ROUND(SUM(INDIRECT(ADDRESS(ROW()+(-1), COLUMN()+(0), 1)),INDIRECT(ADDRESS(ROW()+(-2), COLUMN()+(0), 1)),INDIRECT(ADDRESS(ROW()+(-3), COLUMN()+(0), 1)),INDIRECT(ADDRESS(ROW()+(-4), COLUMN()+(0), 1))), 2)</f>
        <v>21.630000</v>
      </c>
    </row>
    <row r="15" spans="1:10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7"/>
      <c r="H15" s="17"/>
      <c r="I15" s="14"/>
      <c r="J15" s="14"/>
    </row>
    <row r="16" spans="1:10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"/>
      <c r="G16" s="10">
        <v>0.454000</v>
      </c>
      <c r="H16" s="10"/>
      <c r="I16" s="11">
        <v>17.640000</v>
      </c>
      <c r="J16" s="11">
        <f ca="1">ROUND(INDIRECT(ADDRESS(ROW()+(0), COLUMN()+(-3), 1))*INDIRECT(ADDRESS(ROW()+(0), COLUMN()+(-1), 1)), 2)</f>
        <v>8.010000</v>
      </c>
    </row>
    <row r="17" spans="1:10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"/>
      <c r="G17" s="12">
        <v>0.454000</v>
      </c>
      <c r="H17" s="12"/>
      <c r="I17" s="13">
        <v>16.950000</v>
      </c>
      <c r="J17" s="13">
        <f ca="1">ROUND(INDIRECT(ADDRESS(ROW()+(0), COLUMN()+(-3), 1))*INDIRECT(ADDRESS(ROW()+(0), COLUMN()+(-1), 1)), 2)</f>
        <v>7.700000</v>
      </c>
    </row>
    <row r="18" spans="1:10" ht="13.50" thickBot="1" customHeight="1">
      <c r="A18" s="14"/>
      <c r="B18" s="14"/>
      <c r="C18" s="14"/>
      <c r="D18" s="14"/>
      <c r="E18" s="14"/>
      <c r="F18" s="14"/>
      <c r="G18" s="8" t="s">
        <v>32</v>
      </c>
      <c r="H18" s="8"/>
      <c r="I18" s="8"/>
      <c r="J18" s="16">
        <f ca="1">ROUND(SUM(INDIRECT(ADDRESS(ROW()+(-1), COLUMN()+(0), 1)),INDIRECT(ADDRESS(ROW()+(-2), COLUMN()+(0), 1))), 2)</f>
        <v>15.710000</v>
      </c>
    </row>
    <row r="19" spans="1:10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7"/>
      <c r="H19" s="17"/>
      <c r="I19" s="14"/>
      <c r="J19" s="14"/>
    </row>
    <row r="20" spans="1:10" ht="13.50" thickBot="1" customHeight="1">
      <c r="A20" s="18"/>
      <c r="B20" s="18"/>
      <c r="C20" s="19" t="s">
        <v>34</v>
      </c>
      <c r="D20" s="19"/>
      <c r="E20" s="18" t="s">
        <v>35</v>
      </c>
      <c r="F20" s="18"/>
      <c r="G20" s="12">
        <v>2.000000</v>
      </c>
      <c r="H20" s="12"/>
      <c r="I20" s="13">
        <f ca="1">ROUND(SUM(INDIRECT(ADDRESS(ROW()+(-2), COLUMN()+(1), 1)),INDIRECT(ADDRESS(ROW()+(-6), COLUMN()+(1), 1))), 2)</f>
        <v>37.340000</v>
      </c>
      <c r="J20" s="13">
        <f ca="1">ROUND(INDIRECT(ADDRESS(ROW()+(0), COLUMN()+(-3), 1))*INDIRECT(ADDRESS(ROW()+(0), COLUMN()+(-1), 1))/100, 2)</f>
        <v>0.750000</v>
      </c>
    </row>
    <row r="21" spans="1:10" ht="13.50" thickBot="1" customHeight="1">
      <c r="A21" s="7"/>
      <c r="B21" s="7"/>
      <c r="C21" s="7"/>
      <c r="D21" s="7"/>
      <c r="E21" s="7"/>
      <c r="F21" s="7"/>
      <c r="G21" s="20" t="s">
        <v>36</v>
      </c>
      <c r="H21" s="20"/>
      <c r="I21" s="20"/>
      <c r="J21" s="21">
        <f ca="1">ROUND(SUM(INDIRECT(ADDRESS(ROW()+(-1), COLUMN()+(0), 1)),INDIRECT(ADDRESS(ROW()+(-3), COLUMN()+(0), 1)),INDIRECT(ADDRESS(ROW()+(-7), COLUMN()+(0), 1))), 2)</f>
        <v>38.090000</v>
      </c>
    </row>
    <row r="24" spans="1:10" ht="13.50" thickBot="1" customHeight="1">
      <c r="A24" s="22" t="s">
        <v>37</v>
      </c>
      <c r="B24" s="22"/>
      <c r="C24" s="22"/>
      <c r="D24" s="22"/>
      <c r="E24" s="22"/>
      <c r="F24" s="22" t="s">
        <v>38</v>
      </c>
      <c r="G24" s="22"/>
      <c r="H24" s="22" t="s">
        <v>39</v>
      </c>
      <c r="I24" s="22"/>
      <c r="J24" s="22" t="s">
        <v>40</v>
      </c>
    </row>
    <row r="25" spans="1:10" ht="13.50" thickBot="1" customHeight="1">
      <c r="A25" s="23" t="s">
        <v>41</v>
      </c>
      <c r="B25" s="23"/>
      <c r="C25" s="23"/>
      <c r="D25" s="23"/>
      <c r="E25" s="23"/>
      <c r="F25" s="24">
        <v>182003.000000</v>
      </c>
      <c r="G25" s="24"/>
      <c r="H25" s="24">
        <v>182004.000000</v>
      </c>
      <c r="I25" s="24"/>
      <c r="J25" s="24" t="s">
        <v>42</v>
      </c>
    </row>
    <row r="26" spans="1:10" ht="13.50" thickBot="1" customHeight="1">
      <c r="A26" s="25" t="s">
        <v>43</v>
      </c>
      <c r="B26" s="25"/>
      <c r="C26" s="25"/>
      <c r="D26" s="25"/>
      <c r="E26" s="25"/>
      <c r="F26" s="26"/>
      <c r="G26" s="26"/>
      <c r="H26" s="26"/>
      <c r="I26" s="26"/>
      <c r="J26" s="26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620079" right="0.472441" top="0.472441" bottom="0.472441" header="0.0" footer="0.0"/>
  <pageSetup paperSize="9" orientation="portrait"/>
  <rowBreaks count="0" manualBreakCount="0">
    </rowBreaks>
</worksheet>
</file>