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<sst xmlns="http://schemas.openxmlformats.org/spreadsheetml/2006/main" count="47" uniqueCount="47">
  <si>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</si>
  <si>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RTL027</t>
  </si>
  <si>
    <t xml:space="preserve">m²</t>
  </si>
  <si>
    <t xml:space="preserve">Falso techo registrable de lamas metálicas, sistema "THU".</t>
  </si>
  <si>
    <r>
      <rPr>
        <sz val="8.25"/>
        <color rgb="FF000000"/>
        <rFont val="Arial"/>
        <family val="2"/>
      </rPr>
      <t xml:space="preserve">Falso techo registrable, situado a una altura </t>
    </r>
    <r>
      <rPr>
        <b/>
        <sz val="8.25"/>
        <color rgb="FF000000"/>
        <rFont val="Arial"/>
        <family val="2"/>
      </rPr>
      <t xml:space="preserve">menor de 4 m</t>
    </r>
    <r>
      <rPr>
        <sz val="8.25"/>
        <color rgb="FF000000"/>
        <rFont val="Arial"/>
        <family val="2"/>
      </rPr>
      <t xml:space="preserve">, </t>
    </r>
    <r>
      <rPr>
        <b/>
        <sz val="8.25"/>
        <color rgb="FF000000"/>
        <rFont val="Arial"/>
        <family val="2"/>
      </rPr>
      <t xml:space="preserve">sistema Veneto "THU"</t>
    </r>
    <r>
      <rPr>
        <sz val="8.25"/>
        <color rgb="FF000000"/>
        <rFont val="Arial"/>
        <family val="2"/>
      </rPr>
      <t xml:space="preserve">, de </t>
    </r>
    <r>
      <rPr>
        <b/>
        <sz val="8.25"/>
        <color rgb="FF000000"/>
        <rFont val="Arial"/>
        <family val="2"/>
      </rPr>
      <t xml:space="preserve">lamas de aluminio lacado, de mecanización lisa, horizontales, de 85 mm de anchura, separadas 15 mm</t>
    </r>
    <r>
      <rPr>
        <sz val="8.25"/>
        <color rgb="FF000000"/>
        <rFont val="Arial"/>
        <family val="2"/>
      </rPr>
      <t xml:space="preserve">, con </t>
    </r>
    <r>
      <rPr>
        <b/>
        <sz val="8.25"/>
        <color rgb="FF000000"/>
        <rFont val="Arial"/>
        <family val="2"/>
      </rPr>
      <t xml:space="preserve">entramado metálico oculto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</si>
  <si>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</si>
  <si>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</si>
  <si>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</si>
  <si>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</si>
  <si>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</si>
  <si>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</si>
  <si>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</si>
  <si>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mt12fla100yci</t>
  </si>
  <si>
    <t xml:space="preserve">m</t>
  </si>
  <si>
    <t xml:space="preserve">Lama lisa de aluminio prelacado, horizontal, modelo Veneto "THU", de 85 mm de anchura y 0,45 mm de espesor, con 15 mm de separación, sin aislamiento acústico, color blanco, para falsos techos registrables con entramado oculto.</t>
  </si>
  <si>
    <t xml:space="preserve">mt12fpg010zgj</t>
  </si>
  <si>
    <t xml:space="preserve">m</t>
  </si>
  <si>
    <t xml:space="preserve">Perfil 28/41/4000 mm, de 0,6 mm de espesor, modelo Veneto "THU", color blanco, de chapa de acero galvanizado, acabado troquelado, para la colocación de lamas horizontales cada 100 mm, en falsos techos registrables, según UNE-EN 13964.</t>
  </si>
  <si>
    <t xml:space="preserve">mt12fpg020n</t>
  </si>
  <si>
    <t xml:space="preserve">m</t>
  </si>
  <si>
    <t xml:space="preserve">Perfil 20/15/4000 mm, de 0,5 mm de espesor, color blanco, modelo Veneto "THU", de chapa de acero galvanizado, para colocar entre lamas con 15 mm de separación, según UNE-EN 13964.</t>
  </si>
  <si>
    <t xml:space="preserve">mt12fpg030ja</t>
  </si>
  <si>
    <t xml:space="preserve">m</t>
  </si>
  <si>
    <t xml:space="preserve">Perfil en U 20/15/3000 mm, "THU", color blanco, de aluminio lacado, según UNE-EN 13964.</t>
  </si>
  <si>
    <t xml:space="preserve">mt12fpg050f</t>
  </si>
  <si>
    <t xml:space="preserve">Ud</t>
  </si>
  <si>
    <t xml:space="preserve">Clip de plástico "THU", para la fijación entre lamas o bandejas metálicas y la perfilería de remate perimetral, en falsos techos registrables.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</si>
  <si>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</si>
  <si>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</si>
  <si>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</si>
  <si>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</si>
  <si>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</si>
  <si>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</si>
  <si>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</si>
  <si>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</si>
  <si>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</si>
  <si>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</si>
  <si>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</si>
  <si>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</si>
  <si>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</si>
  <si>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</si>
  <si>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</si>
  <si>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</si>
  <si>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</si>
  <si>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</si>
  <si>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9,01€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</si>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</sst>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31" customWidth="1"/>
    <col min="3" max="3" width="19.04" customWidth="1"/>
    <col min="4" max="4" width="33.49" customWidth="1"/>
    <col min="5" max="5" width="4.93" customWidth="1"/>
    <col min="6" max="6" width="7.82" customWidth="1"/>
    <col min="7" max="7" width="6.29" customWidth="1"/>
    <col min="8" max="8" width="6.29" customWidth="1"/>
    <col min="9" max="9" width="3.57" customWidth="1"/>
    <col min="10" max="10" width="9.01"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10.200000</v>
      </c>
      <c r="G9" s="14"/>
      <c r="H9" s="15">
        <v>1.900000</v>
      </c>
      <c r="I9" s="15"/>
      <c r="J9" s="15">
        <f ca="1">ROUND(INDIRECT(ADDRESS(ROW()+(0), COLUMN()+(-4), 1))*INDIRECT(ADDRESS(ROW()+(0), COLUMN()+(-2), 1)), 2)</f>
        <v>19.380000</v>
      </c>
    </row>
    <row r="10" spans="1:10" ht="45.00" thickBot="1" customHeight="1">
      <c r="A10" s="1" t="s">
        <v>15</v>
      </c>
      <c r="B10" s="13" t="s">
        <v>16</v>
      </c>
      <c r="C10" s="1" t="s">
        <v>17</v>
      </c>
      <c r="D10" s="1"/>
      <c r="E10" s="1"/>
      <c r="F10" s="14">
        <v>1.000000</v>
      </c>
      <c r="G10" s="14"/>
      <c r="H10" s="15">
        <v>1.800000</v>
      </c>
      <c r="I10" s="15"/>
      <c r="J10" s="15">
        <f ca="1">ROUND(INDIRECT(ADDRESS(ROW()+(0), COLUMN()+(-4), 1))*INDIRECT(ADDRESS(ROW()+(0), COLUMN()+(-2), 1)), 2)</f>
        <v>1.800000</v>
      </c>
    </row>
    <row r="11" spans="1:10" ht="34.50" thickBot="1" customHeight="1">
      <c r="A11" s="1" t="s">
        <v>18</v>
      </c>
      <c r="B11" s="13" t="s">
        <v>19</v>
      </c>
      <c r="C11" s="1" t="s">
        <v>20</v>
      </c>
      <c r="D11" s="1"/>
      <c r="E11" s="1"/>
      <c r="F11" s="14">
        <v>10.000000</v>
      </c>
      <c r="G11" s="14"/>
      <c r="H11" s="15">
        <v>1.010000</v>
      </c>
      <c r="I11" s="15"/>
      <c r="J11" s="15">
        <f ca="1">ROUND(INDIRECT(ADDRESS(ROW()+(0), COLUMN()+(-4), 1))*INDIRECT(ADDRESS(ROW()+(0), COLUMN()+(-2), 1)), 2)</f>
        <v>10.100000</v>
      </c>
    </row>
    <row r="12" spans="1:10" ht="24.00" thickBot="1" customHeight="1">
      <c r="A12" s="1" t="s">
        <v>21</v>
      </c>
      <c r="B12" s="13" t="s">
        <v>22</v>
      </c>
      <c r="C12" s="1" t="s">
        <v>23</v>
      </c>
      <c r="D12" s="1"/>
      <c r="E12" s="1"/>
      <c r="F12" s="14">
        <v>0.500000</v>
      </c>
      <c r="G12" s="14"/>
      <c r="H12" s="15">
        <v>0.860000</v>
      </c>
      <c r="I12" s="15"/>
      <c r="J12" s="15">
        <f ca="1">ROUND(INDIRECT(ADDRESS(ROW()+(0), COLUMN()+(-4), 1))*INDIRECT(ADDRESS(ROW()+(0), COLUMN()+(-2), 1)), 2)</f>
        <v>0.430000</v>
      </c>
    </row>
    <row r="13" spans="1:10" ht="34.50" thickBot="1" customHeight="1">
      <c r="A13" s="1" t="s">
        <v>24</v>
      </c>
      <c r="B13" s="13" t="s">
        <v>25</v>
      </c>
      <c r="C13" s="1" t="s">
        <v>26</v>
      </c>
      <c r="D13" s="1"/>
      <c r="E13" s="1"/>
      <c r="F13" s="14">
        <v>4.000000</v>
      </c>
      <c r="G13" s="14"/>
      <c r="H13" s="15">
        <v>0.060000</v>
      </c>
      <c r="I13" s="15"/>
      <c r="J13" s="15">
        <f ca="1">ROUND(INDIRECT(ADDRESS(ROW()+(0), COLUMN()+(-4), 1))*INDIRECT(ADDRESS(ROW()+(0), COLUMN()+(-2), 1)), 2)</f>
        <v>0.240000</v>
      </c>
    </row>
    <row r="14" spans="1:10" ht="13.50" thickBot="1" customHeight="1">
      <c r="A14" s="1" t="s">
        <v>27</v>
      </c>
      <c r="B14" s="13" t="s">
        <v>28</v>
      </c>
      <c r="C14" s="1" t="s">
        <v>29</v>
      </c>
      <c r="D14" s="1"/>
      <c r="E14" s="1"/>
      <c r="F14" s="14">
        <v>1.250000</v>
      </c>
      <c r="G14" s="14"/>
      <c r="H14" s="15">
        <v>0.440000</v>
      </c>
      <c r="I14" s="15"/>
      <c r="J14" s="15">
        <f ca="1">ROUND(INDIRECT(ADDRESS(ROW()+(0), COLUMN()+(-4), 1))*INDIRECT(ADDRESS(ROW()+(0), COLUMN()+(-2), 1)), 2)</f>
        <v>0.550000</v>
      </c>
    </row>
    <row r="15" spans="1:10" ht="13.50" thickBot="1" customHeight="1">
      <c r="A15" s="1" t="s">
        <v>30</v>
      </c>
      <c r="B15" s="13" t="s">
        <v>31</v>
      </c>
      <c r="C15" s="1" t="s">
        <v>32</v>
      </c>
      <c r="D15" s="1"/>
      <c r="E15" s="1"/>
      <c r="F15" s="16">
        <v>1.250000</v>
      </c>
      <c r="G15" s="16"/>
      <c r="H15" s="17">
        <v>0.060000</v>
      </c>
      <c r="I15" s="17"/>
      <c r="J15" s="17">
        <f ca="1">ROUND(INDIRECT(ADDRESS(ROW()+(0), COLUMN()+(-4), 1))*INDIRECT(ADDRESS(ROW()+(0), COLUMN()+(-2), 1)), 2)</f>
        <v>0.080000</v>
      </c>
    </row>
    <row r="16" spans="1:10" ht="13.50" thickBot="1" customHeight="1">
      <c r="A16" s="18"/>
      <c r="B16" s="18"/>
      <c r="C16" s="18"/>
      <c r="D16" s="18"/>
      <c r="E16" s="18"/>
      <c r="F16" s="12" t="s">
        <v>33</v>
      </c>
      <c r="G16" s="12"/>
      <c r="H16" s="12"/>
      <c r="I16" s="12"/>
      <c r="J16" s="20">
        <f ca="1">ROUND(SUM(INDIRECT(ADDRESS(ROW()+(-1), COLUMN()+(0), 1)),INDIRECT(ADDRESS(ROW()+(-2), COLUMN()+(0), 1)),INDIRECT(ADDRESS(ROW()+(-3), COLUMN()+(0), 1)),INDIRECT(ADDRESS(ROW()+(-4), COLUMN()+(0), 1)),INDIRECT(ADDRESS(ROW()+(-5), COLUMN()+(0), 1)),INDIRECT(ADDRESS(ROW()+(-6), COLUMN()+(0), 1)),INDIRECT(ADDRESS(ROW()+(-7), COLUMN()+(0), 1))), 2)</f>
        <v>32.580000</v>
      </c>
    </row>
    <row r="17" spans="1:10" ht="13.50" thickBot="1" customHeight="1">
      <c r="A17" s="18">
        <v>2.000000</v>
      </c>
      <c r="B17" s="18"/>
      <c r="C17" s="21" t="s">
        <v>34</v>
      </c>
      <c r="D17" s="21"/>
      <c r="E17" s="21"/>
      <c r="F17" s="21"/>
      <c r="G17" s="21"/>
      <c r="H17" s="18"/>
      <c r="I17" s="18"/>
      <c r="J17" s="18"/>
    </row>
    <row r="18" spans="1:10" ht="13.50" thickBot="1" customHeight="1">
      <c r="A18" s="1" t="s">
        <v>35</v>
      </c>
      <c r="B18" s="13" t="s">
        <v>36</v>
      </c>
      <c r="C18" s="1" t="s">
        <v>37</v>
      </c>
      <c r="D18" s="1"/>
      <c r="E18" s="1"/>
      <c r="F18" s="14">
        <v>0.273000</v>
      </c>
      <c r="G18" s="14"/>
      <c r="H18" s="15">
        <v>17.970000</v>
      </c>
      <c r="I18" s="15"/>
      <c r="J18" s="15">
        <f ca="1">ROUND(INDIRECT(ADDRESS(ROW()+(0), COLUMN()+(-4), 1))*INDIRECT(ADDRESS(ROW()+(0), COLUMN()+(-2), 1)), 2)</f>
        <v>4.910000</v>
      </c>
    </row>
    <row r="19" spans="1:10" ht="13.50" thickBot="1" customHeight="1">
      <c r="A19" s="1" t="s">
        <v>38</v>
      </c>
      <c r="B19" s="13" t="s">
        <v>39</v>
      </c>
      <c r="C19" s="1" t="s">
        <v>40</v>
      </c>
      <c r="D19" s="1"/>
      <c r="E19" s="1"/>
      <c r="F19" s="16">
        <v>0.273000</v>
      </c>
      <c r="G19" s="16"/>
      <c r="H19" s="17">
        <v>16.690000</v>
      </c>
      <c r="I19" s="17"/>
      <c r="J19" s="17">
        <f ca="1">ROUND(INDIRECT(ADDRESS(ROW()+(0), COLUMN()+(-4), 1))*INDIRECT(ADDRESS(ROW()+(0), COLUMN()+(-2), 1)), 2)</f>
        <v>4.560000</v>
      </c>
    </row>
    <row r="20" spans="1:10" ht="13.50" thickBot="1" customHeight="1">
      <c r="A20" s="18"/>
      <c r="B20" s="18"/>
      <c r="C20" s="18"/>
      <c r="D20" s="18"/>
      <c r="E20" s="18"/>
      <c r="F20" s="12" t="s">
        <v>41</v>
      </c>
      <c r="G20" s="12"/>
      <c r="H20" s="12"/>
      <c r="I20" s="12"/>
      <c r="J20" s="20">
        <f ca="1">ROUND(SUM(INDIRECT(ADDRESS(ROW()+(-1), COLUMN()+(0), 1)),INDIRECT(ADDRESS(ROW()+(-2), COLUMN()+(0), 1))), 2)</f>
        <v>9.470000</v>
      </c>
    </row>
    <row r="21" spans="1:10" ht="13.50" thickBot="1" customHeight="1">
      <c r="A21" s="18">
        <v>3.000000</v>
      </c>
      <c r="B21" s="18"/>
      <c r="C21" s="21" t="s">
        <v>42</v>
      </c>
      <c r="D21" s="21"/>
      <c r="E21" s="21"/>
      <c r="F21" s="21"/>
      <c r="G21" s="21"/>
      <c r="H21" s="18"/>
      <c r="I21" s="18"/>
      <c r="J21" s="18"/>
    </row>
    <row r="22" spans="1:10" ht="13.50" thickBot="1" customHeight="1">
      <c r="A22" s="22"/>
      <c r="B22" s="23" t="s">
        <v>43</v>
      </c>
      <c r="C22" s="22" t="s">
        <v>44</v>
      </c>
      <c r="D22" s="22"/>
      <c r="E22" s="22"/>
      <c r="F22" s="16">
        <v>2.000000</v>
      </c>
      <c r="G22" s="16"/>
      <c r="H22" s="17">
        <f ca="1">ROUND(SUM(INDIRECT(ADDRESS(ROW()+(-2), COLUMN()+(2), 1)),INDIRECT(ADDRESS(ROW()+(-6), COLUMN()+(2), 1))), 2)</f>
        <v>42.050000</v>
      </c>
      <c r="I22" s="17"/>
      <c r="J22" s="17">
        <f ca="1">ROUND(INDIRECT(ADDRESS(ROW()+(0), COLUMN()+(-4), 1))*INDIRECT(ADDRESS(ROW()+(0), COLUMN()+(-2), 1))/100, 2)</f>
        <v>0.840000</v>
      </c>
    </row>
    <row r="23" spans="1:10" ht="13.50" thickBot="1" customHeight="1">
      <c r="A23" s="6" t="s">
        <v>45</v>
      </c>
      <c r="B23" s="7"/>
      <c r="C23" s="8"/>
      <c r="D23" s="8"/>
      <c r="E23" s="8"/>
      <c r="F23" s="24" t="s">
        <v>46</v>
      </c>
      <c r="G23" s="24"/>
      <c r="H23" s="25"/>
      <c r="I23" s="25"/>
      <c r="J23" s="26">
        <f ca="1">ROUND(SUM(INDIRECT(ADDRESS(ROW()+(-1), COLUMN()+(0), 1)),INDIRECT(ADDRESS(ROW()+(-3), COLUMN()+(0), 1)),INDIRECT(ADDRESS(ROW()+(-7), COLUMN()+(0), 1))), 2)</f>
        <v>42.890000</v>
      </c>
    </row>
  </sheetData>
  <mergeCells count="51">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C14:E14"/>
    <mergeCell ref="F14:G14"/>
    <mergeCell ref="H14:I14"/>
    <mergeCell ref="C15:E15"/>
    <mergeCell ref="F15:G15"/>
    <mergeCell ref="H15:I15"/>
    <mergeCell ref="C16:E16"/>
    <mergeCell ref="F16:I16"/>
    <mergeCell ref="C17:G17"/>
    <mergeCell ref="H17:I17"/>
    <mergeCell ref="C18:E18"/>
    <mergeCell ref="F18:G18"/>
    <mergeCell ref="H18:I18"/>
    <mergeCell ref="C19:E19"/>
    <mergeCell ref="F19:G19"/>
    <mergeCell ref="H19:I19"/>
    <mergeCell ref="C20:E20"/>
    <mergeCell ref="F20:I20"/>
    <mergeCell ref="C21:G21"/>
    <mergeCell ref="H21:I21"/>
    <mergeCell ref="C22:E22"/>
    <mergeCell ref="F22:G22"/>
    <mergeCell ref="H22:I22"/>
    <mergeCell ref="A23:E23"/>
    <mergeCell ref="F23:I23"/>
  </mergeCells>
  <pageMargins left="0.620079" right="0.472441" top="0.472441" bottom="0.472441" header="0.0" footer="0.0"/>
  <pageSetup paperSize="9" orientation="portrait"/>
  <rowBreaks count="0" manualBreakCount="0">
    </rowBreaks>
</worksheet>
</file>