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<sst xmlns="http://schemas.openxmlformats.org/spreadsheetml/2006/main" count="26" uniqueCount="26">
  <si>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</si>
  <si>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SAI140</t>
  </si>
  <si>
    <t xml:space="preserve">Ud</t>
  </si>
  <si>
    <t xml:space="preserve">Módulo sanitario para inodoro suspendido.</t>
  </si>
  <si>
    <r>
      <rPr>
        <b/>
        <sz val="8.25"/>
        <color rgb="FF000000"/>
        <rFont val="Arial"/>
        <family val="2"/>
      </rPr>
      <t xml:space="preserve">Módulo sanitario, de altura ajustable entre 1010 y 1080 mm, 480 mm de anchura y 108 mm de profundidad para inodoro suspendido, código de pedido 131.022.SJ.5, "GEBERIT", formado por cisterna de polipropileno, descarga doble de 6-3 litros, ajustable a 4,5-3 litros, con conexión de suministro lateral; bastidor autoportante acabado pintado al horno; paneles laterales de aluminio acabado cepillado y panel frontal de vidrio templado de color negro</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</si>
  <si>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</si>
  <si>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</si>
  <si>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</si>
  <si>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</si>
  <si>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</si>
  <si>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</si>
  <si>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</si>
  <si>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mt30geb500g</t>
  </si>
  <si>
    <t xml:space="preserve">Ud</t>
  </si>
  <si>
    <t xml:space="preserve">Módulo sanitario, de altura ajustable entre 1010 y 1080 mm, 480 mm de anchura y 108 mm de profundidad para inodoro suspendido, código de pedido 131.022.SJ.5, "GEBERIT", formado por cisterna de polipropileno, descarga doble de 6-3 litros, ajustable a 4,5-3 litros, con conexión de suministro lateral; bastidor autoportante acabado pintado al horno; paneles laterales de aluminio acabado cepillado y panel frontal de vidrio templado de color negro, con kit de conexión de suministro de 1/2", con llave de escuadra, extensión de codo de descarga, manguito adaptador para descarga de polietileno de alta densidad, junta de EPDM para manguito, manguito adaptador de polietileno de alta densidad, varillas roscadas para soporte de inodoro, kit de aislamiento acústico, fijaciones y aislamiento frente a la condensación, para fijar al paramento.</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</si>
  <si>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</si>
  <si>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</si>
  <si>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</si>
  <si>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</si>
  <si>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</si>
  <si>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</si>
  <si>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</si>
  <si>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</si>
  <si>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</si>
  <si>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428,64€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</si>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</sst>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57.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139.50" thickBot="1" customHeight="1">
      <c r="A10" s="1" t="s">
        <v>12</v>
      </c>
      <c r="B10" s="1"/>
      <c r="C10" s="9" t="s">
        <v>13</v>
      </c>
      <c r="D10" s="9"/>
      <c r="E10" s="1" t="s">
        <v>14</v>
      </c>
      <c r="F10" s="11">
        <v>1.000000</v>
      </c>
      <c r="G10" s="13">
        <v>873.400000</v>
      </c>
      <c r="H10" s="13">
        <f ca="1">ROUND(INDIRECT(ADDRESS(ROW()+(0), COLUMN()+(-2), 1))*INDIRECT(ADDRESS(ROW()+(0), COLUMN()+(-1), 1)), 2)</f>
        <v>873.400000</v>
      </c>
    </row>
    <row r="11" spans="1:8" ht="13.50" thickBot="1" customHeight="1">
      <c r="A11" s="14"/>
      <c r="B11" s="14"/>
      <c r="C11" s="14"/>
      <c r="D11" s="14"/>
      <c r="E11" s="14"/>
      <c r="F11" s="8" t="s">
        <v>15</v>
      </c>
      <c r="G11" s="8"/>
      <c r="H11" s="16">
        <f ca="1">ROUND(SUM(INDIRECT(ADDRESS(ROW()+(-1), COLUMN()+(0), 1))), 2)</f>
        <v>873.400000</v>
      </c>
    </row>
    <row r="12" spans="1:8" ht="13.50" thickBot="1" customHeight="1">
      <c r="A12" s="14">
        <v>2.000000</v>
      </c>
      <c r="B12" s="14"/>
      <c r="C12" s="14"/>
      <c r="D12" s="14"/>
      <c r="E12" s="17" t="s">
        <v>16</v>
      </c>
      <c r="F12" s="17"/>
      <c r="G12" s="14"/>
      <c r="H12" s="14"/>
    </row>
    <row r="13" spans="1:8" ht="13.50" thickBot="1" customHeight="1">
      <c r="A13" s="1" t="s">
        <v>17</v>
      </c>
      <c r="B13" s="1"/>
      <c r="C13" s="9" t="s">
        <v>18</v>
      </c>
      <c r="D13" s="9"/>
      <c r="E13" s="1" t="s">
        <v>19</v>
      </c>
      <c r="F13" s="11">
        <v>1.137000</v>
      </c>
      <c r="G13" s="13">
        <v>18.230000</v>
      </c>
      <c r="H13" s="13">
        <f ca="1">ROUND(INDIRECT(ADDRESS(ROW()+(0), COLUMN()+(-2), 1))*INDIRECT(ADDRESS(ROW()+(0), COLUMN()+(-1), 1)), 2)</f>
        <v>20.730000</v>
      </c>
    </row>
    <row r="14" spans="1:8" ht="13.50" thickBot="1" customHeight="1">
      <c r="A14" s="14"/>
      <c r="B14" s="14"/>
      <c r="C14" s="14"/>
      <c r="D14" s="14"/>
      <c r="E14" s="14"/>
      <c r="F14" s="8" t="s">
        <v>20</v>
      </c>
      <c r="G14" s="8"/>
      <c r="H14" s="16">
        <f ca="1">ROUND(SUM(INDIRECT(ADDRESS(ROW()+(-1), COLUMN()+(0), 1))), 2)</f>
        <v>20.730000</v>
      </c>
    </row>
    <row r="15" spans="1:8" ht="13.50" thickBot="1" customHeight="1">
      <c r="A15" s="14">
        <v>3.000000</v>
      </c>
      <c r="B15" s="14"/>
      <c r="C15" s="14"/>
      <c r="D15" s="14"/>
      <c r="E15" s="17" t="s">
        <v>21</v>
      </c>
      <c r="F15" s="17"/>
      <c r="G15" s="14"/>
      <c r="H15" s="14"/>
    </row>
    <row r="16" spans="1:8" ht="13.50" thickBot="1" customHeight="1">
      <c r="A16" s="18"/>
      <c r="B16" s="18"/>
      <c r="C16" s="19" t="s">
        <v>22</v>
      </c>
      <c r="D16" s="19"/>
      <c r="E16" s="18" t="s">
        <v>23</v>
      </c>
      <c r="F16" s="11">
        <v>2.000000</v>
      </c>
      <c r="G16" s="13">
        <f ca="1">ROUND(SUM(INDIRECT(ADDRESS(ROW()+(-2), COLUMN()+(1), 1)),INDIRECT(ADDRESS(ROW()+(-5), COLUMN()+(1), 1))), 2)</f>
        <v>894.130000</v>
      </c>
      <c r="H16" s="13">
        <f ca="1">ROUND(INDIRECT(ADDRESS(ROW()+(0), COLUMN()+(-2), 1))*INDIRECT(ADDRESS(ROW()+(0), COLUMN()+(-1), 1))/100, 2)</f>
        <v>17.880000</v>
      </c>
    </row>
    <row r="17" spans="1:8" ht="13.50" thickBot="1" customHeight="1">
      <c r="A17" s="20" t="s">
        <v>24</v>
      </c>
      <c r="B17" s="20"/>
      <c r="C17" s="21"/>
      <c r="D17" s="21"/>
      <c r="E17" s="22"/>
      <c r="F17" s="23" t="s">
        <v>25</v>
      </c>
      <c r="G17" s="24"/>
      <c r="H17" s="25">
        <f ca="1">ROUND(SUM(INDIRECT(ADDRESS(ROW()+(-1), COLUMN()+(0), 1)),INDIRECT(ADDRESS(ROW()+(-3), COLUMN()+(0), 1)),INDIRECT(ADDRESS(ROW()+(-6), COLUMN()+(0), 1))), 2)</f>
        <v>912.010000</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620079" right="0.472441" top="0.472441" bottom="0.472441" header="0.0" footer="0.0"/>
  <pageSetup paperSize="9" orientation="portrait"/>
  <rowBreaks count="0" manualBreakCount="0">
    </rowBreaks>
</worksheet>
</file>