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<sst xmlns="http://schemas.openxmlformats.org/spreadsheetml/2006/main" count="49" uniqueCount="49">
  <si>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</si>
  <si>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</si>
  <si>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</si>
  <si>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</si>
  <si>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40 a 120 usuarios (H.E.), carga media de materia orgánica contaminante (DBO5) de 7,2 kg/día y caudal máximo de agua depurada de 16200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</si>
  <si>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</si>
  <si>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</si>
  <si>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</si>
  <si>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</si>
  <si>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</si>
  <si>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</si>
  <si>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</si>
  <si>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mt46edb010l</t>
  </si>
  <si>
    <t xml:space="preserve">Ud</t>
  </si>
  <si>
    <t xml:space="preserve">Estación depuradora biológica de aguas residuales, tecnología VFL, capacidad para 40 a 120 usuarios (H.E.), carga media de materia orgánica contaminante (DBO5) de 7,2 kg/día y caudal máximo de agua depurada de 16200 litros/día, equipada con una estación de bombeo, un reactor biológico tipo AT, un compresor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</si>
  <si>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</si>
  <si>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</si>
  <si>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</si>
  <si>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</si>
  <si>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</si>
  <si>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</si>
  <si>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</si>
  <si>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</si>
  <si>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</si>
  <si>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</si>
  <si>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</si>
  <si>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</si>
  <si>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</si>
  <si>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</si>
  <si>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</si>
  <si>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</si>
  <si>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</si>
  <si>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</si>
  <si>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</si>
  <si>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</si>
  <si>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</si>
  <si>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</si>
  <si>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</si>
  <si>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16.305,13€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</si>
  <si>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</si>
  <si>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</si>
  <si>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</si>
  <si>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</si>
  <si>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</si>
  <si>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12566-3:2006/A2:2014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</si>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</sst>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5.27" customWidth="1"/>
    <col min="7" max="7" width="9.52" customWidth="1"/>
    <col min="8" max="8" width="3.40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38509</v>
      </c>
      <c r="I10" s="14"/>
      <c r="J10" s="14">
        <f ca="1">ROUND(INDIRECT(ADDRESS(ROW()+(0), COLUMN()+(-4), 1))*INDIRECT(ADDRESS(ROW()+(0), COLUMN()+(-2), 1)), 2)</f>
        <v>38509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38509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2"/>
      <c r="H13" s="14">
        <v>49.45</v>
      </c>
      <c r="I13" s="14"/>
      <c r="J13" s="14">
        <f ca="1">ROUND(INDIRECT(ADDRESS(ROW()+(0), COLUMN()+(-4), 1))*INDIRECT(ADDRESS(ROW()+(0), COLUMN()+(-2), 1)), 2)</f>
        <v>57.31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57.31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8.98</v>
      </c>
      <c r="G16" s="11"/>
      <c r="H16" s="13">
        <v>19.48</v>
      </c>
      <c r="I16" s="13"/>
      <c r="J16" s="13">
        <f ca="1">ROUND(INDIRECT(ADDRESS(ROW()+(0), COLUMN()+(-4), 1))*INDIRECT(ADDRESS(ROW()+(0), COLUMN()+(-2), 1)), 2)</f>
        <v>174.93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8.98</v>
      </c>
      <c r="G17" s="11"/>
      <c r="H17" s="13">
        <v>18.16</v>
      </c>
      <c r="I17" s="13"/>
      <c r="J17" s="13">
        <f ca="1">ROUND(INDIRECT(ADDRESS(ROW()+(0), COLUMN()+(-4), 1))*INDIRECT(ADDRESS(ROW()+(0), COLUMN()+(-2), 1)), 2)</f>
        <v>163.08</v>
      </c>
      <c r="K17" s="13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2.245</v>
      </c>
      <c r="G18" s="11"/>
      <c r="H18" s="13">
        <v>19.48</v>
      </c>
      <c r="I18" s="13"/>
      <c r="J18" s="13">
        <f ca="1">ROUND(INDIRECT(ADDRESS(ROW()+(0), COLUMN()+(-4), 1))*INDIRECT(ADDRESS(ROW()+(0), COLUMN()+(-2), 1)), 2)</f>
        <v>43.73</v>
      </c>
      <c r="K18" s="13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2.245</v>
      </c>
      <c r="G19" s="12"/>
      <c r="H19" s="14">
        <v>18.16</v>
      </c>
      <c r="I19" s="14"/>
      <c r="J19" s="14">
        <f ca="1">ROUND(INDIRECT(ADDRESS(ROW()+(0), COLUMN()+(-4), 1))*INDIRECT(ADDRESS(ROW()+(0), COLUMN()+(-2), 1)), 2)</f>
        <v>40.77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422.51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4">
        <f ca="1">ROUND(SUM(INDIRECT(ADDRESS(ROW()+(-2), COLUMN()+(2), 1)),INDIRECT(ADDRESS(ROW()+(-8), COLUMN()+(2), 1)),INDIRECT(ADDRESS(ROW()+(-11), COLUMN()+(2), 1))), 2)</f>
        <v>38988.8</v>
      </c>
      <c r="I22" s="14"/>
      <c r="J22" s="14">
        <f ca="1">ROUND(INDIRECT(ADDRESS(ROW()+(0), COLUMN()+(-4), 1))*INDIRECT(ADDRESS(ROW()+(0), COLUMN()+(-2), 1))/100, 2)</f>
        <v>779.78</v>
      </c>
      <c r="K22" s="14"/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5"/>
      <c r="J23" s="26">
        <f ca="1">ROUND(SUM(INDIRECT(ADDRESS(ROW()+(-1), COLUMN()+(0), 1)),INDIRECT(ADDRESS(ROW()+(-3), COLUMN()+(0), 1)),INDIRECT(ADDRESS(ROW()+(-9), COLUMN()+(0), 1)),INDIRECT(ADDRESS(ROW()+(-12), COLUMN()+(0), 1))), 2)</f>
        <v>39768.6</v>
      </c>
      <c r="K23" s="26"/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/>
      <c r="I26" s="27" t="s">
        <v>42</v>
      </c>
      <c r="J26" s="27"/>
      <c r="K26" s="27" t="s">
        <v>43</v>
      </c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/>
      <c r="I27" s="29">
        <v>882015</v>
      </c>
      <c r="J27" s="29"/>
      <c r="K27" s="29">
        <v>3</v>
      </c>
    </row>
    <row r="28" spans="1:11" ht="34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I11"/>
    <mergeCell ref="J11:K11"/>
    <mergeCell ref="A12:B12"/>
    <mergeCell ref="C12:D12"/>
    <mergeCell ref="E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I14"/>
    <mergeCell ref="J14:K14"/>
    <mergeCell ref="A15:B15"/>
    <mergeCell ref="C15:D15"/>
    <mergeCell ref="E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E23"/>
    <mergeCell ref="F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