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<sst xmlns="http://schemas.openxmlformats.org/spreadsheetml/2006/main" count="49" uniqueCount="49">
  <si>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</si>
  <si>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USE012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</si>
  <si>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</si>
  <si>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</si>
  <si>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10 a 30 usuarios (H.E.), carga media de materia orgánica contaminante (DBO5) de 1,5 kg/día y caudal máximo de agua depurada de 3750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</si>
  <si>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</si>
  <si>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</si>
  <si>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</si>
  <si>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</si>
  <si>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</si>
  <si>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</si>
  <si>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</si>
  <si>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mt46edb010g</t>
  </si>
  <si>
    <t xml:space="preserve">Ud</t>
  </si>
  <si>
    <t xml:space="preserve">Estación depuradora biológica de aguas residuales, tecnología VFL, capacidad para 10 a 30 usuarios (H.E.), carga media de materia orgánica contaminante (DBO5) de 1,5 kg/día y caudal máximo de agua depurada de 3750 litros/día, equipada con un reactor biológico tipo AT y un compresor, según UNE-EN 12566-3.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</si>
  <si>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</si>
  <si>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</si>
  <si>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</si>
  <si>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</si>
  <si>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</si>
  <si>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</si>
  <si>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</si>
  <si>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</si>
  <si>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</si>
  <si>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</si>
  <si>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</si>
  <si>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</si>
  <si>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</si>
  <si>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</si>
  <si>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</si>
  <si>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</si>
  <si>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</si>
  <si>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</si>
  <si>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</si>
  <si>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</si>
  <si>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</si>
  <si>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</si>
  <si>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</si>
  <si>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5.633,90€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</si>
  <si>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</si>
  <si>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</si>
  <si>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</si>
  <si>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</si>
  <si>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</si>
  <si>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12566-3:2006/A2:2014</t>
  </si>
  <si>
    <t xml:space="preserve">Pequeñas instalaciones de depuración de aguas residuales para poblaciones de hasta 50 habitantes equivalentes. Parte 3: Plantas de depuración de aguas residuales domésticas prefabricadas y/o montadas en su destino.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</si>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</sst>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6.47" customWidth="1"/>
    <col min="6" max="6" width="5.27" customWidth="1"/>
    <col min="7" max="7" width="9.52" customWidth="1"/>
    <col min="8" max="8" width="3.40" customWidth="1"/>
    <col min="9" max="9" width="10.71" customWidth="1"/>
    <col min="10" max="10" width="3.5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4">
        <v>13147.4</v>
      </c>
      <c r="I10" s="14"/>
      <c r="J10" s="14">
        <f ca="1">ROUND(INDIRECT(ADDRESS(ROW()+(0), COLUMN()+(-4), 1))*INDIRECT(ADDRESS(ROW()+(0), COLUMN()+(-2), 1)), 2)</f>
        <v>13147.4</v>
      </c>
      <c r="K10" s="14"/>
    </row>
    <row r="11" spans="1:11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13147.4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0.58</v>
      </c>
      <c r="G13" s="12"/>
      <c r="H13" s="14">
        <v>49.45</v>
      </c>
      <c r="I13" s="14"/>
      <c r="J13" s="14">
        <f ca="1">ROUND(INDIRECT(ADDRESS(ROW()+(0), COLUMN()+(-4), 1))*INDIRECT(ADDRESS(ROW()+(0), COLUMN()+(-2), 1)), 2)</f>
        <v>28.68</v>
      </c>
      <c r="K13" s="14"/>
    </row>
    <row r="14" spans="1:11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28.68</v>
      </c>
      <c r="K14" s="17"/>
    </row>
    <row r="15" spans="1:11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5"/>
      <c r="I15" s="15"/>
      <c r="J15" s="15"/>
      <c r="K15" s="15"/>
    </row>
    <row r="16" spans="1:11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5.612</v>
      </c>
      <c r="G16" s="11"/>
      <c r="H16" s="13">
        <v>19.48</v>
      </c>
      <c r="I16" s="13"/>
      <c r="J16" s="13">
        <f ca="1">ROUND(INDIRECT(ADDRESS(ROW()+(0), COLUMN()+(-4), 1))*INDIRECT(ADDRESS(ROW()+(0), COLUMN()+(-2), 1)), 2)</f>
        <v>109.32</v>
      </c>
      <c r="K16" s="13"/>
    </row>
    <row r="17" spans="1:11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5.612</v>
      </c>
      <c r="G17" s="11"/>
      <c r="H17" s="13">
        <v>18.16</v>
      </c>
      <c r="I17" s="13"/>
      <c r="J17" s="13">
        <f ca="1">ROUND(INDIRECT(ADDRESS(ROW()+(0), COLUMN()+(-4), 1))*INDIRECT(ADDRESS(ROW()+(0), COLUMN()+(-2), 1)), 2)</f>
        <v>101.91</v>
      </c>
      <c r="K17" s="13"/>
    </row>
    <row r="18" spans="1:11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2.245</v>
      </c>
      <c r="G18" s="11"/>
      <c r="H18" s="13">
        <v>19.48</v>
      </c>
      <c r="I18" s="13"/>
      <c r="J18" s="13">
        <f ca="1">ROUND(INDIRECT(ADDRESS(ROW()+(0), COLUMN()+(-4), 1))*INDIRECT(ADDRESS(ROW()+(0), COLUMN()+(-2), 1)), 2)</f>
        <v>43.73</v>
      </c>
      <c r="K18" s="13"/>
    </row>
    <row r="19" spans="1:11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2.245</v>
      </c>
      <c r="G19" s="12"/>
      <c r="H19" s="14">
        <v>18.16</v>
      </c>
      <c r="I19" s="14"/>
      <c r="J19" s="14">
        <f ca="1">ROUND(INDIRECT(ADDRESS(ROW()+(0), COLUMN()+(-4), 1))*INDIRECT(ADDRESS(ROW()+(0), COLUMN()+(-2), 1)), 2)</f>
        <v>40.77</v>
      </c>
      <c r="K19" s="14"/>
    </row>
    <row r="20" spans="1:11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1))), 2)</f>
        <v>295.73</v>
      </c>
      <c r="K20" s="17"/>
    </row>
    <row r="21" spans="1:11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5"/>
      <c r="I21" s="15"/>
      <c r="J21" s="15"/>
      <c r="K21" s="15"/>
    </row>
    <row r="22" spans="1:11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2"/>
      <c r="H22" s="14">
        <f ca="1">ROUND(SUM(INDIRECT(ADDRESS(ROW()+(-2), COLUMN()+(2), 1)),INDIRECT(ADDRESS(ROW()+(-8), COLUMN()+(2), 1)),INDIRECT(ADDRESS(ROW()+(-11), COLUMN()+(2), 1))), 2)</f>
        <v>13471.8</v>
      </c>
      <c r="I22" s="14"/>
      <c r="J22" s="14">
        <f ca="1">ROUND(INDIRECT(ADDRESS(ROW()+(0), COLUMN()+(-4), 1))*INDIRECT(ADDRESS(ROW()+(0), COLUMN()+(-2), 1))/100, 2)</f>
        <v>269.44</v>
      </c>
      <c r="K22" s="14"/>
    </row>
    <row r="23" spans="1:11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5"/>
      <c r="I23" s="25"/>
      <c r="J23" s="26">
        <f ca="1">ROUND(SUM(INDIRECT(ADDRESS(ROW()+(-1), COLUMN()+(0), 1)),INDIRECT(ADDRESS(ROW()+(-3), COLUMN()+(0), 1)),INDIRECT(ADDRESS(ROW()+(-9), COLUMN()+(0), 1)),INDIRECT(ADDRESS(ROW()+(-12), COLUMN()+(0), 1))), 2)</f>
        <v>13741.2</v>
      </c>
      <c r="K23" s="26"/>
    </row>
    <row r="26" spans="1:11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/>
      <c r="I26" s="27" t="s">
        <v>42</v>
      </c>
      <c r="J26" s="27"/>
      <c r="K26" s="27" t="s">
        <v>43</v>
      </c>
    </row>
    <row r="27" spans="1:11" ht="13.50" thickBot="1" customHeight="1">
      <c r="A27" s="28" t="s">
        <v>44</v>
      </c>
      <c r="B27" s="28"/>
      <c r="C27" s="28"/>
      <c r="D27" s="28"/>
      <c r="E27" s="28"/>
      <c r="F27" s="28"/>
      <c r="G27" s="29">
        <v>882014</v>
      </c>
      <c r="H27" s="29"/>
      <c r="I27" s="29">
        <v>882015</v>
      </c>
      <c r="J27" s="29"/>
      <c r="K27" s="29">
        <v>3</v>
      </c>
    </row>
    <row r="28" spans="1:11" ht="34.50" thickBot="1" customHeight="1">
      <c r="A28" s="30" t="s">
        <v>45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90">
    <mergeCell ref="A1:K1"/>
    <mergeCell ref="B3:C3"/>
    <mergeCell ref="D3:K3"/>
    <mergeCell ref="A5:K5"/>
    <mergeCell ref="A8:B8"/>
    <mergeCell ref="C8:D8"/>
    <mergeCell ref="F8:G8"/>
    <mergeCell ref="H8:I8"/>
    <mergeCell ref="J8:K8"/>
    <mergeCell ref="A9:B9"/>
    <mergeCell ref="C9:D9"/>
    <mergeCell ref="E9:G9"/>
    <mergeCell ref="H9:I9"/>
    <mergeCell ref="J9:K9"/>
    <mergeCell ref="A10:B10"/>
    <mergeCell ref="C10:D10"/>
    <mergeCell ref="F10:G10"/>
    <mergeCell ref="H10:I10"/>
    <mergeCell ref="J10:K10"/>
    <mergeCell ref="A11:B11"/>
    <mergeCell ref="C11:D11"/>
    <mergeCell ref="F11:I11"/>
    <mergeCell ref="J11:K11"/>
    <mergeCell ref="A12:B12"/>
    <mergeCell ref="C12:D12"/>
    <mergeCell ref="E12:G12"/>
    <mergeCell ref="H12:I12"/>
    <mergeCell ref="J12:K12"/>
    <mergeCell ref="A13:B13"/>
    <mergeCell ref="C13:D13"/>
    <mergeCell ref="F13:G13"/>
    <mergeCell ref="H13:I13"/>
    <mergeCell ref="J13:K13"/>
    <mergeCell ref="A14:B14"/>
    <mergeCell ref="C14:D14"/>
    <mergeCell ref="F14:I14"/>
    <mergeCell ref="J14:K14"/>
    <mergeCell ref="A15:B15"/>
    <mergeCell ref="C15:D15"/>
    <mergeCell ref="E15:G15"/>
    <mergeCell ref="H15:I15"/>
    <mergeCell ref="J15:K15"/>
    <mergeCell ref="A16:B16"/>
    <mergeCell ref="C16:D16"/>
    <mergeCell ref="F16:G16"/>
    <mergeCell ref="H16:I16"/>
    <mergeCell ref="J16:K16"/>
    <mergeCell ref="A17:B17"/>
    <mergeCell ref="C17:D17"/>
    <mergeCell ref="F17:G17"/>
    <mergeCell ref="H17:I17"/>
    <mergeCell ref="J17:K17"/>
    <mergeCell ref="A18:B18"/>
    <mergeCell ref="C18:D18"/>
    <mergeCell ref="F18:G18"/>
    <mergeCell ref="H18:I18"/>
    <mergeCell ref="J18:K18"/>
    <mergeCell ref="A19:B19"/>
    <mergeCell ref="C19:D19"/>
    <mergeCell ref="F19:G19"/>
    <mergeCell ref="H19:I19"/>
    <mergeCell ref="J19:K19"/>
    <mergeCell ref="A20:B20"/>
    <mergeCell ref="C20:D20"/>
    <mergeCell ref="F20:I20"/>
    <mergeCell ref="J20:K20"/>
    <mergeCell ref="A21:B21"/>
    <mergeCell ref="C21:D21"/>
    <mergeCell ref="E21:G21"/>
    <mergeCell ref="H21:I21"/>
    <mergeCell ref="J21:K21"/>
    <mergeCell ref="A22:B22"/>
    <mergeCell ref="C22:D22"/>
    <mergeCell ref="F22:G22"/>
    <mergeCell ref="H22:I22"/>
    <mergeCell ref="J22:K22"/>
    <mergeCell ref="A23:E23"/>
    <mergeCell ref="F23:I23"/>
    <mergeCell ref="J23:K23"/>
    <mergeCell ref="A26:F26"/>
    <mergeCell ref="G26:H26"/>
    <mergeCell ref="I26:J26"/>
    <mergeCell ref="A27:F27"/>
    <mergeCell ref="G27:H28"/>
    <mergeCell ref="I27:J28"/>
    <mergeCell ref="K27:K28"/>
    <mergeCell ref="A28:F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