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<sst xmlns="http://schemas.openxmlformats.org/spreadsheetml/2006/main" count="32" uniqueCount="32">
  <si>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</si>
  <si>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UTP010</t>
  </si>
  <si>
    <t xml:space="preserve">m²</t>
  </si>
  <si>
    <t xml:space="preserve">Barrera acústica "ROCKWOOL".</t>
  </si>
  <si>
    <r>
      <rPr>
        <b/>
        <sz val="8.25"/>
        <color rgb="FF000000"/>
        <rFont val="Arial"/>
        <family val="2"/>
      </rPr>
      <t xml:space="preserve">Barrera acústica, realizada con paneles modulares, modelo Noi Stop Wood "ROCKWOOL", de 100x45x11,6 cm, con aislamiento a ruido aéreo 24 dB, según UNE-EN 1793-2, formados por núcleo de lana de roca revestido por una de sus caras con un velo negro, dispuesto entre dos capas de 15 mm de espesor de madera tratada para el exterior</t>
    </r>
    <r>
      <rPr>
        <sz val="8.25"/>
        <color rgb="FF000000"/>
        <rFont val="Arial"/>
        <family val="2"/>
      </rPr>
      <t xml:space="preserve">, fijada a una base de hormigón </t>
    </r>
    <r>
      <rPr>
        <b/>
        <sz val="8.25"/>
        <color rgb="FF000000"/>
        <rFont val="Arial"/>
        <family val="2"/>
      </rPr>
      <t xml:space="preserve">HM-20/P/20/I</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</si>
  <si>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</si>
  <si>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</si>
  <si>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</si>
  <si>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</si>
  <si>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</si>
  <si>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</si>
  <si>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</si>
  <si>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mt16lrb010vb</t>
  </si>
  <si>
    <t xml:space="preserve">m²</t>
  </si>
  <si>
    <t xml:space="preserve">Panel modular para barrera acústica, modelo Noi Stop Wood "ROCKWOOL", acabado Elba, color verde de 100x45x11,6 cm, con aislamiento a ruido aéreo 24 dB, según UNE-EN 1793-2, formado por núcleo de lana de roca revestido por una de sus caras con un velo negro, dispuesto entre dos capas de 15 mm de espesor de madera tratada para el exterior; incluso soportes para facilitar el crecimiento de la vegetación y la integración paisajística.</t>
  </si>
  <si>
    <t xml:space="preserve">mt10hmf010Mp</t>
  </si>
  <si>
    <t xml:space="preserve">m³</t>
  </si>
  <si>
    <t xml:space="preserve">Hormigón HM-20/P/20/I, fabricado en central.</t>
  </si>
  <si>
    <t xml:space="preserve">Subtotal materiales:</t>
  </si>
  <si>
    <t xml:space="preserve">Mano de obra</t>
  </si>
  <si>
    <t xml:space="preserve">mo041</t>
  </si>
  <si>
    <t xml:space="preserve">h</t>
  </si>
  <si>
    <t xml:space="preserve">Oficial 1ª construcción de obra civil.</t>
  </si>
  <si>
    <t xml:space="preserve">mo087</t>
  </si>
  <si>
    <t xml:space="preserve">h</t>
  </si>
  <si>
    <t xml:space="preserve">Ayudante construcción de obra civil.</t>
  </si>
  <si>
    <t xml:space="preserve">Subtotal mano de obra:</t>
  </si>
  <si>
    <t xml:space="preserve">Costes directos complementarios</t>
  </si>
  <si>
    <t xml:space="preserve">%</t>
  </si>
  <si>
    <t xml:space="preserve">Costes directos complementarios</t>
  </si>
  <si>
    <t xml:space="preserve">Coste de mantenimiento decenal: 29,45€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</si>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</sst>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14" customWidth="1"/>
    <col min="4" max="4" width="55.76"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4" t="s">
        <v>4</v>
      </c>
      <c r="B5" s="4"/>
      <c r="C5" s="4"/>
      <c r="D5" s="4"/>
      <c r="E5" s="4"/>
      <c r="F5" s="4"/>
      <c r="G5" s="4"/>
    </row>
    <row r="8" spans="1:7" ht="24.00" thickBot="1" customHeight="1">
      <c r="A8" s="5" t="s">
        <v>5</v>
      </c>
      <c r="B8" s="5"/>
      <c r="C8" s="5" t="s">
        <v>6</v>
      </c>
      <c r="D8" s="5" t="s">
        <v>7</v>
      </c>
      <c r="E8" s="6" t="s">
        <v>8</v>
      </c>
      <c r="F8" s="6" t="s">
        <v>9</v>
      </c>
      <c r="G8" s="6" t="s">
        <v>10</v>
      </c>
    </row>
    <row r="9" spans="1:7" ht="13.50" thickBot="1" customHeight="1">
      <c r="A9" s="7">
        <v>1.000000</v>
      </c>
      <c r="B9" s="7"/>
      <c r="C9" s="7"/>
      <c r="D9" s="8" t="s">
        <v>11</v>
      </c>
      <c r="E9" s="8"/>
      <c r="F9" s="7"/>
      <c r="G9" s="7"/>
    </row>
    <row r="10" spans="1:7" ht="87.00" thickBot="1" customHeight="1">
      <c r="A10" s="1" t="s">
        <v>12</v>
      </c>
      <c r="B10" s="1"/>
      <c r="C10" s="9" t="s">
        <v>13</v>
      </c>
      <c r="D10" s="1" t="s">
        <v>14</v>
      </c>
      <c r="E10" s="10">
        <v>1.050000</v>
      </c>
      <c r="F10" s="11">
        <v>253.330000</v>
      </c>
      <c r="G10" s="11">
        <f ca="1">ROUND(INDIRECT(ADDRESS(ROW()+(0), COLUMN()+(-2), 1))*INDIRECT(ADDRESS(ROW()+(0), COLUMN()+(-1), 1)), 2)</f>
        <v>266.000000</v>
      </c>
    </row>
    <row r="11" spans="1:7" ht="13.50" thickBot="1" customHeight="1">
      <c r="A11" s="1" t="s">
        <v>15</v>
      </c>
      <c r="B11" s="1"/>
      <c r="C11" s="9" t="s">
        <v>16</v>
      </c>
      <c r="D11" s="1" t="s">
        <v>17</v>
      </c>
      <c r="E11" s="12">
        <v>0.080000</v>
      </c>
      <c r="F11" s="13">
        <v>58.760000</v>
      </c>
      <c r="G11" s="13">
        <f ca="1">ROUND(INDIRECT(ADDRESS(ROW()+(0), COLUMN()+(-2), 1))*INDIRECT(ADDRESS(ROW()+(0), COLUMN()+(-1), 1)), 2)</f>
        <v>4.700000</v>
      </c>
    </row>
    <row r="12" spans="1:7" ht="13.50" thickBot="1" customHeight="1">
      <c r="A12" s="14"/>
      <c r="B12" s="14"/>
      <c r="C12" s="14"/>
      <c r="D12" s="14"/>
      <c r="E12" s="8" t="s">
        <v>18</v>
      </c>
      <c r="F12" s="8"/>
      <c r="G12" s="16">
        <f ca="1">ROUND(SUM(INDIRECT(ADDRESS(ROW()+(-1), COLUMN()+(0), 1)),INDIRECT(ADDRESS(ROW()+(-2), COLUMN()+(0), 1))), 2)</f>
        <v>270.700000</v>
      </c>
    </row>
    <row r="13" spans="1:7" ht="13.50" thickBot="1" customHeight="1">
      <c r="A13" s="14">
        <v>2.000000</v>
      </c>
      <c r="B13" s="14"/>
      <c r="C13" s="14"/>
      <c r="D13" s="17" t="s">
        <v>19</v>
      </c>
      <c r="E13" s="17"/>
      <c r="F13" s="14"/>
      <c r="G13" s="14"/>
    </row>
    <row r="14" spans="1:7" ht="13.50" thickBot="1" customHeight="1">
      <c r="A14" s="1" t="s">
        <v>20</v>
      </c>
      <c r="B14" s="1"/>
      <c r="C14" s="9" t="s">
        <v>21</v>
      </c>
      <c r="D14" s="1" t="s">
        <v>22</v>
      </c>
      <c r="E14" s="10">
        <v>0.520000</v>
      </c>
      <c r="F14" s="11">
        <v>17.640000</v>
      </c>
      <c r="G14" s="11">
        <f ca="1">ROUND(INDIRECT(ADDRESS(ROW()+(0), COLUMN()+(-2), 1))*INDIRECT(ADDRESS(ROW()+(0), COLUMN()+(-1), 1)), 2)</f>
        <v>9.170000</v>
      </c>
    </row>
    <row r="15" spans="1:7" ht="13.50" thickBot="1" customHeight="1">
      <c r="A15" s="1" t="s">
        <v>23</v>
      </c>
      <c r="B15" s="1"/>
      <c r="C15" s="9" t="s">
        <v>24</v>
      </c>
      <c r="D15" s="1" t="s">
        <v>25</v>
      </c>
      <c r="E15" s="12">
        <v>0.520000</v>
      </c>
      <c r="F15" s="13">
        <v>16.950000</v>
      </c>
      <c r="G15" s="13">
        <f ca="1">ROUND(INDIRECT(ADDRESS(ROW()+(0), COLUMN()+(-2), 1))*INDIRECT(ADDRESS(ROW()+(0), COLUMN()+(-1), 1)), 2)</f>
        <v>8.810000</v>
      </c>
    </row>
    <row r="16" spans="1:7" ht="13.50" thickBot="1" customHeight="1">
      <c r="A16" s="14"/>
      <c r="B16" s="14"/>
      <c r="C16" s="14"/>
      <c r="D16" s="14"/>
      <c r="E16" s="8" t="s">
        <v>26</v>
      </c>
      <c r="F16" s="8"/>
      <c r="G16" s="16">
        <f ca="1">ROUND(SUM(INDIRECT(ADDRESS(ROW()+(-1), COLUMN()+(0), 1)),INDIRECT(ADDRESS(ROW()+(-2), COLUMN()+(0), 1))), 2)</f>
        <v>17.980000</v>
      </c>
    </row>
    <row r="17" spans="1:7" ht="13.50" thickBot="1" customHeight="1">
      <c r="A17" s="14">
        <v>3.000000</v>
      </c>
      <c r="B17" s="14"/>
      <c r="C17" s="14"/>
      <c r="D17" s="17" t="s">
        <v>27</v>
      </c>
      <c r="E17" s="17"/>
      <c r="F17" s="14"/>
      <c r="G17" s="14"/>
    </row>
    <row r="18" spans="1:7" ht="13.50" thickBot="1" customHeight="1">
      <c r="A18" s="18"/>
      <c r="B18" s="18"/>
      <c r="C18" s="19" t="s">
        <v>28</v>
      </c>
      <c r="D18" s="18" t="s">
        <v>29</v>
      </c>
      <c r="E18" s="12">
        <v>2.000000</v>
      </c>
      <c r="F18" s="13">
        <f ca="1">ROUND(SUM(INDIRECT(ADDRESS(ROW()+(-2), COLUMN()+(1), 1)),INDIRECT(ADDRESS(ROW()+(-6), COLUMN()+(1), 1))), 2)</f>
        <v>288.680000</v>
      </c>
      <c r="G18" s="13">
        <f ca="1">ROUND(INDIRECT(ADDRESS(ROW()+(0), COLUMN()+(-2), 1))*INDIRECT(ADDRESS(ROW()+(0), COLUMN()+(-1), 1))/100, 2)</f>
        <v>5.770000</v>
      </c>
    </row>
    <row r="19" spans="1:7" ht="13.50" thickBot="1" customHeight="1">
      <c r="A19" s="20" t="s">
        <v>30</v>
      </c>
      <c r="B19" s="20"/>
      <c r="C19" s="21"/>
      <c r="D19" s="22"/>
      <c r="E19" s="23" t="s">
        <v>31</v>
      </c>
      <c r="F19" s="24"/>
      <c r="G19" s="25">
        <f ca="1">ROUND(SUM(INDIRECT(ADDRESS(ROW()+(-1), COLUMN()+(0), 1)),INDIRECT(ADDRESS(ROW()+(-3), COLUMN()+(0), 1)),INDIRECT(ADDRESS(ROW()+(-7), COLUMN()+(0), 1))), 2)</f>
        <v>294.450000</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620079" right="0.472441" top="0.472441" bottom="0.472441" header="0.0" footer="0.0"/>
  <pageSetup paperSize="9" orientation="portrait"/>
  <rowBreaks count="0" manualBreakCount="0">
    </rowBreaks>
</worksheet>
</file>