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<sst xmlns="http://schemas.openxmlformats.org/spreadsheetml/2006/main" count="72" uniqueCount="72">
  <si>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</si>
  <si>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ZFF060</t>
  </si>
  <si>
    <t xml:space="preserve">m²</t>
  </si>
  <si>
    <t xml:space="preserve">Sistema ETICS Wall-Term "REVETÓN" de aislamiento térmico por el exterior de fachada existente.</t>
  </si>
  <si>
    <r>
      <rPr>
        <sz val="8.25"/>
        <color rgb="FF000000"/>
        <rFont val="Arial"/>
        <family val="2"/>
      </rPr>
      <t xml:space="preserve">Rehabilitación energética de fachada, mediante aislamiento térmico por el exterior, con el sistema Wall-Term "REVETÓN", con DITE - 07/0002, compuesto por: panel rígido de poliestireno expandido, Wall-Term EPS Blanco "REVETÓN", de superficie lisa y mecanizado lateral recto, de 60 mm de espesor, fijado al soporte con adhesivo Wall-Term "REVETÓN", mezclado con un 30% de cemento CEM II, según UNE-EN 197-1 y fijaciones mecánicas con taco de expansión y clavo de polipropileno; capa de regularización de adhesivo Wall-Term "REVETÓN", mezclado con un 30% de cemento CEM II, según UNE-EN 197-1, armado con malla de fibra de vidrio antiálcalis, Armadura Wall-Term "REVETÓN", de 4x4 mm de luz de malla, de 160 g/m² de masa superficial y 0,5 mm de espesor; capa de acabado de revestimiento decorativo acrílico, Revetón 1000 "REVETÓN", de color blanco, acabado rayado, sobre imprimación, Similar Liso "REVETÓN", de color blanco. Incluso perfiles de arranque Wall-Term "REVETÓN", de aluminio y perfiles de esquina Wall-Term "REVETÓN", de aluminio, con malla. El precio incluye la ejecución de remates en los encuentros con paramentos, revestimientos u otros elementos recibidos en su superficie, pero no incluye la preparación de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</si>
  <si>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</si>
  <si>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</si>
  <si>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</si>
  <si>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</si>
  <si>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</si>
  <si>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</si>
  <si>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</si>
  <si>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mt28mar210d</t>
  </si>
  <si>
    <t xml:space="preserve">m</t>
  </si>
  <si>
    <t xml:space="preserve">Perfil de arranque, Wall-Term "REVETÓN", de aluminio, en "U", de 60 mm de anchura, con goterón, para nivelación y soporte de los paneles aislantes de los sistemas de aislamiento térmico por el exterior sobre la línea de zócalo.</t>
  </si>
  <si>
    <t xml:space="preserve">mt28mar010a</t>
  </si>
  <si>
    <t xml:space="preserve">kg</t>
  </si>
  <si>
    <t xml:space="preserve">Adhesivo Wall-Term "REVETÓN", compuesto por copolímeros en dispersión acuosa, áridos seleccionados y pigmentos, para adherir y reforzar los paneles aislantes, y como capa base.</t>
  </si>
  <si>
    <t xml:space="preserve">mt08cet020a</t>
  </si>
  <si>
    <t xml:space="preserve">t</t>
  </si>
  <si>
    <t xml:space="preserve">Cemento CEM II / A-P 32,5 N, a granel, según UNE-EN 197-1.</t>
  </si>
  <si>
    <t xml:space="preserve">mt16per010e</t>
  </si>
  <si>
    <t xml:space="preserve">m²</t>
  </si>
  <si>
    <t xml:space="preserve">Panel rígido de poliestireno expandido, Wall-Term EPS Blanco "REVETÓN", de superficie lisa y mecanizado lateral recto, de 60 mm de espesor, color blanco, resistencia térmica 1,65 m²K/W, conductividad térmica 0,037 W/(mK), densidad 20 kg/m³, Euroclase E de reacción al fuego según UNE-EN 13501-1, con código de designación EPS-UNE-EN 13163-L2-W1-T1-S2-P4-DS(N)2-BS150-CS(10)60-TR150.</t>
  </si>
  <si>
    <t xml:space="preserve">mt16per023b</t>
  </si>
  <si>
    <t xml:space="preserve">Ud</t>
  </si>
  <si>
    <t xml:space="preserve">Taco de expansión de fibra de vidrio reforzada con poliamida, Espiga Wall-Term "REVETÓN", de 110 mm de longitud, con aro de estanqueidad y clavo de polipropileno para fijación de placas aislantes.</t>
  </si>
  <si>
    <t xml:space="preserve">mt28mar222a</t>
  </si>
  <si>
    <t xml:space="preserve">m</t>
  </si>
  <si>
    <t xml:space="preserve">Perfil de esquina, Wall-Term "REVETÓN", de aluminio, con malla incorporada de 10 y 15 cm de anchura a cada lado del perfil, para refuerzo de cantos.</t>
  </si>
  <si>
    <t xml:space="preserve">mt28mar230a</t>
  </si>
  <si>
    <t xml:space="preserve">m²</t>
  </si>
  <si>
    <t xml:space="preserve">Malla de fibra de vidrio antiálcalis, Armadura Wall-Term "REVETÓN", de 4x4 mm de luz de malla, de 160 g/m² de masa superficial y 0,5 mm de espesor, con 306 kp/cm² de resistencia a tracción, para armar morteros.</t>
  </si>
  <si>
    <t xml:space="preserve">mt28mar060a</t>
  </si>
  <si>
    <t xml:space="preserve">kg</t>
  </si>
  <si>
    <t xml:space="preserve">Imprimación, Similar Liso "REVETÓN", de color blanco, de color blanco, acabado mate, textura lisa, compuesta por copolímeros acrílicos en dispersión acuosa, dióxido de titanio y pigmentos extendedores seleccionados, impermeable al agua de lluvia, permeable al vapor de agua, antimoho y antiverdín y resistente a los rayos UV y a los álcalis; para aplicar con brocha o rodillo.</t>
  </si>
  <si>
    <t xml:space="preserve">mt28mar020ab</t>
  </si>
  <si>
    <t xml:space="preserve">kg</t>
  </si>
  <si>
    <t xml:space="preserve">Revestimiento decorativo acrílico, Revetón 1000 "REVETÓN", de color blanco, acabado rayado, compuesto por copolímeros acrílicos en dispersión acuosa, cargas de granulometría controlada, dióxido de titanio y pigmentos extendedores seleccionados, antimoho y antiverdín, impermeable al agua de lluvia, permeable al vapor de agua y con resistencia a los rayos UV y a los álcalis, para aplicar con llana metálica o de madera.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</si>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</sst>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71.40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</v>
      </c>
      <c r="G10" s="11"/>
      <c r="H10" s="12">
        <v>4.4</v>
      </c>
      <c r="I10" s="12">
        <f ca="1">ROUND(INDIRECT(ADDRESS(ROW()+(0), COLUMN()+(-3), 1))*INDIRECT(ADDRESS(ROW()+(0), COLUMN()+(-1), 1)), 2)</f>
        <v>0.44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10</v>
      </c>
      <c r="G11" s="11"/>
      <c r="H11" s="12">
        <v>2.48</v>
      </c>
      <c r="I11" s="12">
        <f ca="1">ROUND(INDIRECT(ADDRESS(ROW()+(0), COLUMN()+(-3), 1))*INDIRECT(ADDRESS(ROW()+(0), COLUMN()+(-1), 1)), 2)</f>
        <v>24.8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0.003</v>
      </c>
      <c r="G12" s="11"/>
      <c r="H12" s="12">
        <v>92.76</v>
      </c>
      <c r="I12" s="12">
        <f ca="1">ROUND(INDIRECT(ADDRESS(ROW()+(0), COLUMN()+(-3), 1))*INDIRECT(ADDRESS(ROW()+(0), COLUMN()+(-1), 1)), 2)</f>
        <v>0.28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11.93</v>
      </c>
      <c r="I13" s="12">
        <f ca="1">ROUND(INDIRECT(ADDRESS(ROW()+(0), COLUMN()+(-3), 1))*INDIRECT(ADDRESS(ROW()+(0), COLUMN()+(-1), 1)), 2)</f>
        <v>12.53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6</v>
      </c>
      <c r="G14" s="11"/>
      <c r="H14" s="12">
        <v>0.34</v>
      </c>
      <c r="I14" s="12">
        <f ca="1">ROUND(INDIRECT(ADDRESS(ROW()+(0), COLUMN()+(-3), 1))*INDIRECT(ADDRESS(ROW()+(0), COLUMN()+(-1), 1)), 2)</f>
        <v>2.04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0.5</v>
      </c>
      <c r="G15" s="11"/>
      <c r="H15" s="12">
        <v>2.38</v>
      </c>
      <c r="I15" s="12">
        <f ca="1">ROUND(INDIRECT(ADDRESS(ROW()+(0), COLUMN()+(-3), 1))*INDIRECT(ADDRESS(ROW()+(0), COLUMN()+(-1), 1)), 2)</f>
        <v>1.19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1.1</v>
      </c>
      <c r="G16" s="11"/>
      <c r="H16" s="12">
        <v>2.04</v>
      </c>
      <c r="I16" s="12">
        <f ca="1">ROUND(INDIRECT(ADDRESS(ROW()+(0), COLUMN()+(-3), 1))*INDIRECT(ADDRESS(ROW()+(0), COLUMN()+(-1), 1)), 2)</f>
        <v>2.24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0.1</v>
      </c>
      <c r="G17" s="11"/>
      <c r="H17" s="12">
        <v>6.95</v>
      </c>
      <c r="I17" s="12">
        <f ca="1">ROUND(INDIRECT(ADDRESS(ROW()+(0), COLUMN()+(-3), 1))*INDIRECT(ADDRESS(ROW()+(0), COLUMN()+(-1), 1)), 2)</f>
        <v>0.7</v>
      </c>
    </row>
    <row r="18" spans="1:9" ht="55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3">
        <v>2.75</v>
      </c>
      <c r="G18" s="13"/>
      <c r="H18" s="14">
        <v>4.32</v>
      </c>
      <c r="I18" s="14">
        <f ca="1">ROUND(INDIRECT(ADDRESS(ROW()+(0), COLUMN()+(-3), 1))*INDIRECT(ADDRESS(ROW()+(0), COLUMN()+(-1), 1)), 2)</f>
        <v>11.88</v>
      </c>
    </row>
    <row r="19" spans="1:9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56.1</v>
      </c>
    </row>
    <row r="20" spans="1:9" ht="13.50" thickBot="1" customHeight="1">
      <c r="A20" s="15">
        <v>2</v>
      </c>
      <c r="B20" s="15"/>
      <c r="C20" s="15"/>
      <c r="D20" s="18" t="s">
        <v>40</v>
      </c>
      <c r="E20" s="18"/>
      <c r="F20" s="18"/>
      <c r="G20" s="18"/>
      <c r="H20" s="15"/>
      <c r="I20" s="15"/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0.11</v>
      </c>
      <c r="G21" s="11"/>
      <c r="H21" s="12">
        <v>20.87</v>
      </c>
      <c r="I21" s="12">
        <f ca="1">ROUND(INDIRECT(ADDRESS(ROW()+(0), COLUMN()+(-3), 1))*INDIRECT(ADDRESS(ROW()+(0), COLUMN()+(-1), 1)), 2)</f>
        <v>2.3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0.11</v>
      </c>
      <c r="G22" s="11"/>
      <c r="H22" s="12">
        <v>19.6</v>
      </c>
      <c r="I22" s="12">
        <f ca="1">ROUND(INDIRECT(ADDRESS(ROW()+(0), COLUMN()+(-3), 1))*INDIRECT(ADDRESS(ROW()+(0), COLUMN()+(-1), 1)), 2)</f>
        <v>2.16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0.657</v>
      </c>
      <c r="G23" s="11"/>
      <c r="H23" s="12">
        <v>20.3</v>
      </c>
      <c r="I23" s="12">
        <f ca="1">ROUND(INDIRECT(ADDRESS(ROW()+(0), COLUMN()+(-3), 1))*INDIRECT(ADDRESS(ROW()+(0), COLUMN()+(-1), 1)), 2)</f>
        <v>13.34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3">
        <v>0.657</v>
      </c>
      <c r="G24" s="13"/>
      <c r="H24" s="14">
        <v>19.6</v>
      </c>
      <c r="I24" s="14">
        <f ca="1">ROUND(INDIRECT(ADDRESS(ROW()+(0), COLUMN()+(-3), 1))*INDIRECT(ADDRESS(ROW()+(0), COLUMN()+(-1), 1)), 2)</f>
        <v>12.88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1)),INDIRECT(ADDRESS(ROW()+(-3), COLUMN()+(0), 1)),INDIRECT(ADDRESS(ROW()+(-4), COLUMN()+(0), 1))), 2)</f>
        <v>30.68</v>
      </c>
    </row>
    <row r="26" spans="1:9" ht="13.50" thickBot="1" customHeight="1">
      <c r="A26" s="15">
        <v>3</v>
      </c>
      <c r="B26" s="15"/>
      <c r="C26" s="15"/>
      <c r="D26" s="18" t="s">
        <v>54</v>
      </c>
      <c r="E26" s="18"/>
      <c r="F26" s="18"/>
      <c r="G26" s="18"/>
      <c r="H26" s="15"/>
      <c r="I26" s="15"/>
    </row>
    <row r="27" spans="1:9" ht="13.50" thickBot="1" customHeight="1">
      <c r="A27" s="19"/>
      <c r="B27" s="19"/>
      <c r="C27" s="20" t="s">
        <v>55</v>
      </c>
      <c r="D27" s="19" t="s">
        <v>56</v>
      </c>
      <c r="E27" s="19"/>
      <c r="F27" s="13">
        <v>2</v>
      </c>
      <c r="G27" s="13"/>
      <c r="H27" s="14">
        <f ca="1">ROUND(SUM(INDIRECT(ADDRESS(ROW()+(-2), COLUMN()+(1), 1)),INDIRECT(ADDRESS(ROW()+(-8), COLUMN()+(1), 1))), 2)</f>
        <v>86.78</v>
      </c>
      <c r="I27" s="14">
        <f ca="1">ROUND(INDIRECT(ADDRESS(ROW()+(0), COLUMN()+(-3), 1))*INDIRECT(ADDRESS(ROW()+(0), COLUMN()+(-1), 1))/100, 2)</f>
        <v>1.74</v>
      </c>
    </row>
    <row r="28" spans="1:9" ht="13.50" thickBot="1" customHeight="1">
      <c r="A28" s="21" t="s">
        <v>57</v>
      </c>
      <c r="B28" s="21"/>
      <c r="C28" s="22"/>
      <c r="D28" s="23"/>
      <c r="E28" s="23"/>
      <c r="F28" s="24" t="s">
        <v>58</v>
      </c>
      <c r="G28" s="24"/>
      <c r="H28" s="25"/>
      <c r="I28" s="26">
        <f ca="1">ROUND(SUM(INDIRECT(ADDRESS(ROW()+(-1), COLUMN()+(0), 1)),INDIRECT(ADDRESS(ROW()+(-3), COLUMN()+(0), 1)),INDIRECT(ADDRESS(ROW()+(-9), COLUMN()+(0), 1))), 2)</f>
        <v>88.52</v>
      </c>
    </row>
    <row r="31" spans="1:9" ht="13.50" thickBot="1" customHeight="1">
      <c r="A31" s="27" t="s">
        <v>59</v>
      </c>
      <c r="B31" s="27"/>
      <c r="C31" s="27"/>
      <c r="D31" s="27"/>
      <c r="E31" s="27" t="s">
        <v>60</v>
      </c>
      <c r="F31" s="27"/>
      <c r="G31" s="27" t="s">
        <v>61</v>
      </c>
      <c r="H31" s="27"/>
      <c r="I31" s="27" t="s">
        <v>62</v>
      </c>
    </row>
    <row r="32" spans="1:9" ht="13.50" thickBot="1" customHeight="1">
      <c r="A32" s="28" t="s">
        <v>63</v>
      </c>
      <c r="B32" s="28"/>
      <c r="C32" s="28"/>
      <c r="D32" s="28"/>
      <c r="E32" s="29">
        <v>172012</v>
      </c>
      <c r="F32" s="29"/>
      <c r="G32" s="29">
        <v>172013</v>
      </c>
      <c r="H32" s="29"/>
      <c r="I32" s="29" t="s">
        <v>64</v>
      </c>
    </row>
    <row r="33" spans="1:9" ht="13.50" thickBot="1" customHeight="1">
      <c r="A33" s="30" t="s">
        <v>65</v>
      </c>
      <c r="B33" s="30"/>
      <c r="C33" s="30"/>
      <c r="D33" s="30"/>
      <c r="E33" s="31"/>
      <c r="F33" s="31"/>
      <c r="G33" s="31"/>
      <c r="H33" s="31"/>
      <c r="I33" s="31"/>
    </row>
    <row r="34" spans="1:9" ht="13.50" thickBot="1" customHeight="1">
      <c r="A34" s="28" t="s">
        <v>66</v>
      </c>
      <c r="B34" s="28"/>
      <c r="C34" s="28"/>
      <c r="D34" s="28"/>
      <c r="E34" s="29">
        <v>1.07202e+006</v>
      </c>
      <c r="F34" s="29"/>
      <c r="G34" s="29">
        <v>1.07202e+006</v>
      </c>
      <c r="H34" s="29"/>
      <c r="I34" s="29" t="s">
        <v>67</v>
      </c>
    </row>
    <row r="35" spans="1:9" ht="24.00" thickBot="1" customHeight="1">
      <c r="A35" s="30" t="s">
        <v>68</v>
      </c>
      <c r="B35" s="30"/>
      <c r="C35" s="30"/>
      <c r="D35" s="30"/>
      <c r="E35" s="31"/>
      <c r="F35" s="31"/>
      <c r="G35" s="31"/>
      <c r="H35" s="31"/>
      <c r="I35" s="31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</sheetData>
  <mergeCells count="7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E28"/>
    <mergeCell ref="F28:H28"/>
    <mergeCell ref="A31:D31"/>
    <mergeCell ref="E31:F31"/>
    <mergeCell ref="G31:H31"/>
    <mergeCell ref="A32:D32"/>
    <mergeCell ref="E32:F33"/>
    <mergeCell ref="G32:H33"/>
    <mergeCell ref="I32:I33"/>
    <mergeCell ref="A33:D33"/>
    <mergeCell ref="A34:D34"/>
    <mergeCell ref="E34:F35"/>
    <mergeCell ref="G34:H35"/>
    <mergeCell ref="I34:I35"/>
    <mergeCell ref="A35:D35"/>
    <mergeCell ref="A38:I38"/>
    <mergeCell ref="A39:I39"/>
    <mergeCell ref="A40:I40"/>
  </mergeCells>
  <pageMargins left="0.147638" right="0.147638" top="0.206693" bottom="0.206693" header="0.0" footer="0.0"/>
  <pageSetup paperSize="9" orientation="portrait"/>
  <rowBreaks count="0" manualBreakCount="0">
    </rowBreaks>
</worksheet>
</file>