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<sst xmlns="http://schemas.openxmlformats.org/spreadsheetml/2006/main" count="44" uniqueCount="44">
  <si>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</si>
  <si>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ZHB010</t>
  </si>
  <si>
    <t xml:space="preserve">m²</t>
  </si>
  <si>
    <t xml:space="preserve">Sistema "ROCKWOOL" de aislamiento térmico por el interior de cubiertas inclinadas sobre espacio no habitable.</t>
  </si>
  <si>
    <r>
      <rPr>
        <sz val="8.25"/>
        <color rgb="FF000000"/>
        <rFont val="Arial"/>
        <family val="2"/>
      </rPr>
      <t xml:space="preserve">Sistema "ROCKWOOL" de aislamiento térmico por el interior de cubiertas inclinadas sobre espacio no habitable, formado por </t>
    </r>
    <r>
      <rPr>
        <b/>
        <sz val="8.25"/>
        <color rgb="FF000000"/>
        <rFont val="Arial"/>
        <family val="2"/>
      </rPr>
      <t xml:space="preserve">lana de roca, suministrada a granel, ligeramente impregnada de resina fenólica, Rockprime 004 "ROCKWOOL", según UNE-EN 13162, proyectada "in situ", de 135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</si>
  <si>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</si>
  <si>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</si>
  <si>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</si>
  <si>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</si>
  <si>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</si>
  <si>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</si>
  <si>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</si>
  <si>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mt16lrw010Hb</t>
  </si>
  <si>
    <t xml:space="preserve">m²</t>
  </si>
  <si>
    <t xml:space="preserve">Lana de roca, suministrada a granel, ligeramente impregnada de resina fenólica, Rockprime 004 "ROCKWOOL", según UNE-EN 13162, proyectada "in situ", de 135 mm de espesor, resistencia térmica 3 m²K/W, conductividad térmica 0,042 W/(mK), densidad 21 kg/m³, calor específico 840 J/kgK y factor de resistencia a la difusión del vapor de agua 1,3.</t>
  </si>
  <si>
    <t xml:space="preserve">Subtotal materiales:</t>
  </si>
  <si>
    <t xml:space="preserve">Equipo y maquinaria</t>
  </si>
  <si>
    <t xml:space="preserve">mq08mpa030</t>
  </si>
  <si>
    <t xml:space="preserve">h</t>
  </si>
  <si>
    <t xml:space="preserve">Maquinaria para proyección de productos aislantes.</t>
  </si>
  <si>
    <t xml:space="preserve">Subtotal equipo y maquinaria: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</si>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</sst>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52.53" customWidth="1"/>
    <col min="6" max="6" width="1.53" customWidth="1"/>
    <col min="7" max="7" width="12.92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1.100000</v>
      </c>
      <c r="G10" s="11"/>
      <c r="H10" s="11"/>
      <c r="I10" s="13">
        <v>6.750000</v>
      </c>
      <c r="J10" s="13">
        <f ca="1">ROUND(INDIRECT(ADDRESS(ROW()+(0), COLUMN()+(-4), 1))*INDIRECT(ADDRESS(ROW()+(0), COLUMN()+(-1), 1)), 2)</f>
        <v>7.430000</v>
      </c>
    </row>
    <row r="11" spans="1:10" ht="13.50" thickBot="1" customHeight="1">
      <c r="A11" s="14"/>
      <c r="B11" s="14"/>
      <c r="C11" s="14"/>
      <c r="D11" s="14"/>
      <c r="E11" s="14"/>
      <c r="F11" s="8" t="s">
        <v>15</v>
      </c>
      <c r="G11" s="8"/>
      <c r="H11" s="8"/>
      <c r="I11" s="8"/>
      <c r="J11" s="16">
        <f ca="1">ROUND(SUM(INDIRECT(ADDRESS(ROW()+(-1), COLUMN()+(0), 1))), 2)</f>
        <v>7.430000</v>
      </c>
    </row>
    <row r="12" spans="1:10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7"/>
      <c r="H12" s="17"/>
      <c r="I12" s="14"/>
      <c r="J12" s="14"/>
    </row>
    <row r="13" spans="1:10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0.117000</v>
      </c>
      <c r="G13" s="11"/>
      <c r="H13" s="11"/>
      <c r="I13" s="13">
        <v>15.250000</v>
      </c>
      <c r="J13" s="13">
        <f ca="1">ROUND(INDIRECT(ADDRESS(ROW()+(0), COLUMN()+(-4), 1))*INDIRECT(ADDRESS(ROW()+(0), COLUMN()+(-1), 1)), 2)</f>
        <v>1.780000</v>
      </c>
    </row>
    <row r="14" spans="1:10" ht="13.50" thickBot="1" customHeight="1">
      <c r="A14" s="14"/>
      <c r="B14" s="14"/>
      <c r="C14" s="14"/>
      <c r="D14" s="14"/>
      <c r="E14" s="14"/>
      <c r="F14" s="8" t="s">
        <v>20</v>
      </c>
      <c r="G14" s="8"/>
      <c r="H14" s="8"/>
      <c r="I14" s="8"/>
      <c r="J14" s="16">
        <f ca="1">ROUND(SUM(INDIRECT(ADDRESS(ROW()+(-1), COLUMN()+(0), 1))), 2)</f>
        <v>1.780000</v>
      </c>
    </row>
    <row r="15" spans="1:10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7"/>
      <c r="H15" s="17"/>
      <c r="I15" s="14"/>
      <c r="J15" s="14"/>
    </row>
    <row r="16" spans="1:10" ht="13.50" thickBot="1" customHeight="1">
      <c r="A16" s="1" t="s">
        <v>22</v>
      </c>
      <c r="B16" s="1"/>
      <c r="C16" s="9" t="s">
        <v>23</v>
      </c>
      <c r="D16" s="9"/>
      <c r="E16" s="1" t="s">
        <v>24</v>
      </c>
      <c r="F16" s="10">
        <v>0.083000</v>
      </c>
      <c r="G16" s="10"/>
      <c r="H16" s="10"/>
      <c r="I16" s="12">
        <v>18.230000</v>
      </c>
      <c r="J16" s="12">
        <f ca="1">ROUND(INDIRECT(ADDRESS(ROW()+(0), COLUMN()+(-4), 1))*INDIRECT(ADDRESS(ROW()+(0), COLUMN()+(-1), 1)), 2)</f>
        <v>1.510000</v>
      </c>
    </row>
    <row r="17" spans="1:10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1">
        <v>0.083000</v>
      </c>
      <c r="G17" s="11"/>
      <c r="H17" s="11"/>
      <c r="I17" s="13">
        <v>16.950000</v>
      </c>
      <c r="J17" s="13">
        <f ca="1">ROUND(INDIRECT(ADDRESS(ROW()+(0), COLUMN()+(-4), 1))*INDIRECT(ADDRESS(ROW()+(0), COLUMN()+(-1), 1)), 2)</f>
        <v>1.410000</v>
      </c>
    </row>
    <row r="18" spans="1:10" ht="13.50" thickBot="1" customHeight="1">
      <c r="A18" s="14"/>
      <c r="B18" s="14"/>
      <c r="C18" s="14"/>
      <c r="D18" s="14"/>
      <c r="E18" s="14"/>
      <c r="F18" s="8" t="s">
        <v>28</v>
      </c>
      <c r="G18" s="8"/>
      <c r="H18" s="8"/>
      <c r="I18" s="8"/>
      <c r="J18" s="16">
        <f ca="1">ROUND(SUM(INDIRECT(ADDRESS(ROW()+(-1), COLUMN()+(0), 1)),INDIRECT(ADDRESS(ROW()+(-2), COLUMN()+(0), 1))), 2)</f>
        <v>2.920000</v>
      </c>
    </row>
    <row r="19" spans="1:10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7"/>
      <c r="H19" s="17"/>
      <c r="I19" s="14"/>
      <c r="J19" s="14"/>
    </row>
    <row r="20" spans="1:10" ht="13.50" thickBot="1" customHeight="1">
      <c r="A20" s="18"/>
      <c r="B20" s="18"/>
      <c r="C20" s="19" t="s">
        <v>30</v>
      </c>
      <c r="D20" s="19"/>
      <c r="E20" s="18" t="s">
        <v>31</v>
      </c>
      <c r="F20" s="11">
        <v>2.000000</v>
      </c>
      <c r="G20" s="11"/>
      <c r="H20" s="11"/>
      <c r="I20" s="13">
        <f ca="1">ROUND(SUM(INDIRECT(ADDRESS(ROW()+(-2), COLUMN()+(1), 1)),INDIRECT(ADDRESS(ROW()+(-6), COLUMN()+(1), 1)),INDIRECT(ADDRESS(ROW()+(-9), COLUMN()+(1), 1))), 2)</f>
        <v>12.130000</v>
      </c>
      <c r="J20" s="13">
        <f ca="1">ROUND(INDIRECT(ADDRESS(ROW()+(0), COLUMN()+(-4), 1))*INDIRECT(ADDRESS(ROW()+(0), COLUMN()+(-1), 1))/100, 2)</f>
        <v>0.240000</v>
      </c>
    </row>
    <row r="21" spans="1:10" ht="13.50" thickBot="1" customHeight="1">
      <c r="A21" s="20" t="s">
        <v>32</v>
      </c>
      <c r="B21" s="20"/>
      <c r="C21" s="21"/>
      <c r="D21" s="21"/>
      <c r="E21" s="22"/>
      <c r="F21" s="23" t="s">
        <v>33</v>
      </c>
      <c r="G21" s="23"/>
      <c r="H21" s="23"/>
      <c r="I21" s="24"/>
      <c r="J21" s="25">
        <f ca="1">ROUND(SUM(INDIRECT(ADDRESS(ROW()+(-1), COLUMN()+(0), 1)),INDIRECT(ADDRESS(ROW()+(-3), COLUMN()+(0), 1)),INDIRECT(ADDRESS(ROW()+(-7), COLUMN()+(0), 1)),INDIRECT(ADDRESS(ROW()+(-10), COLUMN()+(0), 1))), 2)</f>
        <v>12.370000</v>
      </c>
    </row>
    <row r="24" spans="1:10" ht="13.50" thickBot="1" customHeight="1">
      <c r="A24" s="26" t="s">
        <v>34</v>
      </c>
      <c r="B24" s="26"/>
      <c r="C24" s="26"/>
      <c r="D24" s="26"/>
      <c r="E24" s="26"/>
      <c r="F24" s="26"/>
      <c r="G24" s="26" t="s">
        <v>35</v>
      </c>
      <c r="H24" s="26" t="s">
        <v>36</v>
      </c>
      <c r="I24" s="26"/>
      <c r="J24" s="26" t="s">
        <v>37</v>
      </c>
    </row>
    <row r="25" spans="1:10" ht="13.50" thickBot="1" customHeight="1">
      <c r="A25" s="27" t="s">
        <v>38</v>
      </c>
      <c r="B25" s="27"/>
      <c r="C25" s="27"/>
      <c r="D25" s="27"/>
      <c r="E25" s="27"/>
      <c r="F25" s="27"/>
      <c r="G25" s="28">
        <v>1072015.000000</v>
      </c>
      <c r="H25" s="28">
        <v>1072016.000000</v>
      </c>
      <c r="I25" s="28"/>
      <c r="J25" s="28" t="s">
        <v>39</v>
      </c>
    </row>
    <row r="26" spans="1:10" ht="24.00" thickBot="1" customHeight="1">
      <c r="A26" s="29" t="s">
        <v>40</v>
      </c>
      <c r="B26" s="29"/>
      <c r="C26" s="29"/>
      <c r="D26" s="29"/>
      <c r="E26" s="29"/>
      <c r="F26" s="29"/>
      <c r="G26" s="30"/>
      <c r="H26" s="30"/>
      <c r="I26" s="30"/>
      <c r="J26" s="30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620079" right="0.472441" top="0.472441" bottom="0.472441" header="0.0" footer="0.0"/>
  <pageSetup paperSize="9" orientation="portrait"/>
  <rowBreaks count="0" manualBreakCount="0">
    </rowBreaks>
</worksheet>
</file>