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<sst xmlns="http://schemas.openxmlformats.org/spreadsheetml/2006/main" count="34" uniqueCount="34">
  <si>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</si>
  <si>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ACR020</t>
  </si>
  <si>
    <t xml:space="preserve">m³</t>
  </si>
  <si>
    <t xml:space="preserve">Relleno de zanjas.</t>
  </si>
  <si>
    <r>
      <rPr>
        <sz val="8.25"/>
        <color rgb="FF000000"/>
        <rFont val="Arial"/>
        <family val="2"/>
      </rPr>
      <t xml:space="preserve">Relleno de zanjas con tierra seleccionada procedente de la propia excavación, y compactación en tongadas sucesivas de 25 cm de espesor máximo con medios mecánicos, hasta alcanzar una densidad seca no inferior al 90% de la máxima obtenida en el ensayo Proctor Modificado, realizado según UNE 103501. El precio no incluye la realización del ensayo Proctor Modificado.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</si>
  <si>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</si>
  <si>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</si>
  <si>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</si>
  <si>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</si>
  <si>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</si>
  <si>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</si>
  <si>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</si>
  <si>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mq02cia020j</t>
  </si>
  <si>
    <t xml:space="preserve">h</t>
  </si>
  <si>
    <t xml:space="preserve">Camión cisterna, de 8 m³ de capacidad.</t>
  </si>
  <si>
    <t xml:space="preserve">mq04cab010c</t>
  </si>
  <si>
    <t xml:space="preserve">h</t>
  </si>
  <si>
    <t xml:space="preserve">Camión basculante de 12 t de carga, de 162 kW.</t>
  </si>
  <si>
    <t xml:space="preserve">mq01pan010a</t>
  </si>
  <si>
    <t xml:space="preserve">h</t>
  </si>
  <si>
    <t xml:space="preserve">Pala cargadora sobre neumáticos de 120 kW/1,9 m³.</t>
  </si>
  <si>
    <t xml:space="preserve">mq02rov010i</t>
  </si>
  <si>
    <t xml:space="preserve">h</t>
  </si>
  <si>
    <t xml:space="preserve">Compactador monocilíndrico vibrante autopropulsado, de 129 kW, de 16,2 t, anchura de trabajo 213,4 cm.</t>
  </si>
  <si>
    <t xml:space="preserve">Subtotal equipo y maquinaria:</t>
  </si>
  <si>
    <t xml:space="preserve">Mano de obra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</si>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</sst>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59" customWidth="1"/>
    <col min="3" max="3" width="1.70" customWidth="1"/>
    <col min="4" max="4" width="5.95" customWidth="1"/>
    <col min="5" max="5" width="70.21" customWidth="1"/>
    <col min="6" max="6" width="16.15" customWidth="1"/>
    <col min="7" max="7" width="12.75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0.006</v>
      </c>
      <c r="G10" s="12">
        <v>121.25</v>
      </c>
      <c r="H10" s="12">
        <f ca="1">ROUND(INDIRECT(ADDRESS(ROW()+(0), COLUMN()+(-2), 1))*INDIRECT(ADDRESS(ROW()+(0), COLUMN()+(-1), 1)), 2)</f>
        <v>0.73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0.017</v>
      </c>
      <c r="G11" s="12">
        <v>45.88</v>
      </c>
      <c r="H11" s="12">
        <f ca="1">ROUND(INDIRECT(ADDRESS(ROW()+(0), COLUMN()+(-2), 1))*INDIRECT(ADDRESS(ROW()+(0), COLUMN()+(-1), 1)), 2)</f>
        <v>0.78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0.011</v>
      </c>
      <c r="G12" s="12">
        <v>45.95</v>
      </c>
      <c r="H12" s="12">
        <f ca="1">ROUND(INDIRECT(ADDRESS(ROW()+(0), COLUMN()+(-2), 1))*INDIRECT(ADDRESS(ROW()+(0), COLUMN()+(-1), 1)), 2)</f>
        <v>0.51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0.055</v>
      </c>
      <c r="G13" s="14">
        <v>71.16</v>
      </c>
      <c r="H13" s="14">
        <f ca="1">ROUND(INDIRECT(ADDRESS(ROW()+(0), COLUMN()+(-2), 1))*INDIRECT(ADDRESS(ROW()+(0), COLUMN()+(-1), 1)), 2)</f>
        <v>3.91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5.93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0.022</v>
      </c>
      <c r="G16" s="14">
        <v>21.78</v>
      </c>
      <c r="H16" s="14">
        <f ca="1">ROUND(INDIRECT(ADDRESS(ROW()+(0), COLUMN()+(-2), 1))*INDIRECT(ADDRESS(ROW()+(0), COLUMN()+(-1), 1)), 2)</f>
        <v>0.48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0.48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1)),INDIRECT(ADDRESS(ROW()+(-5), COLUMN()+(1), 1))), 2)</f>
        <v>6.41</v>
      </c>
      <c r="H19" s="14">
        <f ca="1">ROUND(INDIRECT(ADDRESS(ROW()+(0), COLUMN()+(-2), 1))*INDIRECT(ADDRESS(ROW()+(0), COLUMN()+(-1), 1))/100, 2)</f>
        <v>0.13</v>
      </c>
    </row>
    <row r="20" spans="1:8" ht="13.50" thickBot="1" customHeight="1">
      <c r="A20" s="8"/>
      <c r="B20" s="8"/>
      <c r="C20" s="8"/>
      <c r="D20" s="8"/>
      <c r="E20" s="8"/>
      <c r="F20" s="21" t="s">
        <v>33</v>
      </c>
      <c r="G20" s="21"/>
      <c r="H20" s="22">
        <f ca="1">ROUND(SUM(INDIRECT(ADDRESS(ROW()+(-1), COLUMN()+(0), 1)),INDIRECT(ADDRESS(ROW()+(-3), COLUMN()+(0), 1)),INDIRECT(ADDRESS(ROW()+(-6), COLUMN()+(0), 1))), 2)</f>
        <v>6.54</v>
      </c>
    </row>
  </sheetData>
  <mergeCells count="36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