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<sst xmlns="http://schemas.openxmlformats.org/spreadsheetml/2006/main" count="57" uniqueCount="57">
  <si>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</si>
  <si>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ACV060</t>
  </si>
  <si>
    <t xml:space="preserve">m²</t>
  </si>
  <si>
    <t xml:space="preserve">Estabilización y revegetación de taludes. Sistema Tecroc Verde "PROJAR".</t>
  </si>
  <si>
    <r>
      <rPr>
        <sz val="8.25"/>
        <color rgb="FF000000"/>
        <rFont val="Arial"/>
        <family val="2"/>
      </rPr>
      <t xml:space="preserve">Estabilización y revegetación de taludes en terrenos rocosos, sistema Tecroc Verde "PROJAR", compuesto por: doble geomalla con estructura tridimensional, a base de polipropileno y polietileno de alta densidad (HDPE), Trinter "PROJAR", color negro, fijación con piquetas de anclaje y anclajes mecánicos de expansión, al terreno; malla de triple torsión, hexagonal, 8x10-16, de alambre galvanizado de 2,70 mm de diámetro, fijación con barras corrugadas de acero y proyección de una capa de mezcla de semillas y sustrato, Soliq "PROJAR" de 80 mm de espesor con hidrosembradora. El precio no incluye el perfilado, la excavación de la zanja de coronación ni la instalación de riego por goteo.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</si>
  <si>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</si>
  <si>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</si>
  <si>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</si>
  <si>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</si>
  <si>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</si>
  <si>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</si>
  <si>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</si>
  <si>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mt48mae010g</t>
  </si>
  <si>
    <t xml:space="preserve">m²</t>
  </si>
  <si>
    <t xml:space="preserve">Geomalla con estructura tridimensional, a base de polipropileno y polietileno de alta densidad (HDPE), Trinter "PROJAR", color negro, estable a los rayos UV, de 25 mm de espesor, de 10x10 mm de luz de malla y de 280 g/m² de masa superficial, elongación hasta rotura 20% y 3 N/cm² de resistencia a tracción, suministrada en rollos de 2x25 m.</t>
  </si>
  <si>
    <t xml:space="preserve">mt48mae015a</t>
  </si>
  <si>
    <t xml:space="preserve">Ud</t>
  </si>
  <si>
    <t xml:space="preserve">Piqueta de anclaje de acero corrugado, en forma de U, de 200x80x200 mm y 8 mm de diámetro.</t>
  </si>
  <si>
    <t xml:space="preserve">mt26aaa022a</t>
  </si>
  <si>
    <t xml:space="preserve">Ud</t>
  </si>
  <si>
    <t xml:space="preserve">Anclaje mecánico con taco de expansión de acero galvanizado, placa de 10x10 cm, tuerca y arandela.</t>
  </si>
  <si>
    <t xml:space="preserve">mt07ame510j</t>
  </si>
  <si>
    <t xml:space="preserve">m²</t>
  </si>
  <si>
    <t xml:space="preserve">Malla de triple torsión, hexagonal, 8x10-16, de alambre galvanizado de 2,7 mm de diámetro, para protección de taludes.</t>
  </si>
  <si>
    <t xml:space="preserve">mt50spl130b</t>
  </si>
  <si>
    <t xml:space="preserve">m</t>
  </si>
  <si>
    <t xml:space="preserve">Cable flexible de acero galvanizado, de 16 mm de diámetro, compuesto por 7 cordones de 19 hilos, incluso prensado terminal con casquillo de cobre y guardacable en un extremo.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</si>
  <si>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</si>
  <si>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</si>
  <si>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</si>
  <si>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mt48sap020h</t>
  </si>
  <si>
    <t xml:space="preserve">m³</t>
  </si>
  <si>
    <t xml:space="preserve">Mezcla de semillas 30 g/m² y sustrato, Soliq "PROJAR" compuesto de turba Landscaping 55,68 l/m², fibras de madera Ecofibra 1012 g/m², Wood Peat 828 g/m² y Ecoflex 200 g/m², estabilizantes Stable Plus 400 g/m², ácidos húmicos fúlvicos Humipro 20 cm³/m², abono Azolon 20 g/m² y Topmix 1000 g/m², arcilla Bara-Clay 2500 g/m² y retenedor de agua Stockosorb 200 g/m².</t>
  </si>
  <si>
    <t xml:space="preserve">Subtotal materiales:</t>
  </si>
  <si>
    <t xml:space="preserve">Equipo y maquinaria</t>
  </si>
  <si>
    <t xml:space="preserve">mq09hds010</t>
  </si>
  <si>
    <t xml:space="preserve">h</t>
  </si>
  <si>
    <t xml:space="preserve">Hidrosembradora con depósito de 2,5 m³ de capacidad, sobre camión.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</si>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</sst>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0.21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2.3</v>
      </c>
      <c r="G10" s="12">
        <v>6.6</v>
      </c>
      <c r="H10" s="12">
        <f ca="1">ROUND(INDIRECT(ADDRESS(ROW()+(0), COLUMN()+(-2), 1))*INDIRECT(ADDRESS(ROW()+(0), COLUMN()+(-1), 1)), 2)</f>
        <v>15.18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1.5</v>
      </c>
      <c r="G11" s="12">
        <v>1.02</v>
      </c>
      <c r="H11" s="12">
        <f ca="1">ROUND(INDIRECT(ADDRESS(ROW()+(0), COLUMN()+(-2), 1))*INDIRECT(ADDRESS(ROW()+(0), COLUMN()+(-1), 1)), 2)</f>
        <v>1.53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</v>
      </c>
      <c r="G12" s="12">
        <v>1.5</v>
      </c>
      <c r="H12" s="12">
        <f ca="1">ROUND(INDIRECT(ADDRESS(ROW()+(0), COLUMN()+(-2), 1))*INDIRECT(ADDRESS(ROW()+(0), COLUMN()+(-1), 1)), 2)</f>
        <v>0.75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1.15</v>
      </c>
      <c r="G13" s="12">
        <v>2.72</v>
      </c>
      <c r="H13" s="12">
        <f ca="1">ROUND(INDIRECT(ADDRESS(ROW()+(0), COLUMN()+(-2), 1))*INDIRECT(ADDRESS(ROW()+(0), COLUMN()+(-1), 1)), 2)</f>
        <v>3.13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0.2</v>
      </c>
      <c r="G14" s="12">
        <v>4.12</v>
      </c>
      <c r="H14" s="12">
        <f ca="1">ROUND(INDIRECT(ADDRESS(ROW()+(0), COLUMN()+(-2), 1))*INDIRECT(ADDRESS(ROW()+(0), COLUMN()+(-1), 1)), 2)</f>
        <v>0.82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0.025</v>
      </c>
      <c r="G15" s="12">
        <v>1.25</v>
      </c>
      <c r="H15" s="12">
        <f ca="1">ROUND(INDIRECT(ADDRESS(ROW()+(0), COLUMN()+(-2), 1))*INDIRECT(ADDRESS(ROW()+(0), COLUMN()+(-1), 1)), 2)</f>
        <v>0.03</v>
      </c>
    </row>
    <row r="16" spans="1:8" ht="55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0.08</v>
      </c>
      <c r="G16" s="14">
        <v>230.83</v>
      </c>
      <c r="H16" s="14">
        <f ca="1">ROUND(INDIRECT(ADDRESS(ROW()+(0), COLUMN()+(-2), 1))*INDIRECT(ADDRESS(ROW()+(0), COLUMN()+(-1), 1)), 2)</f>
        <v>18.47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39.91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0.05</v>
      </c>
      <c r="G19" s="14">
        <v>38.54</v>
      </c>
      <c r="H19" s="14">
        <f ca="1">ROUND(INDIRECT(ADDRESS(ROW()+(0), COLUMN()+(-2), 1))*INDIRECT(ADDRESS(ROW()+(0), COLUMN()+(-1), 1)), 2)</f>
        <v>1.93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1.93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1.456</v>
      </c>
      <c r="G22" s="12">
        <v>22.53</v>
      </c>
      <c r="H22" s="12">
        <f ca="1">ROUND(INDIRECT(ADDRESS(ROW()+(0), COLUMN()+(-2), 1))*INDIRECT(ADDRESS(ROW()+(0), COLUMN()+(-1), 1)), 2)</f>
        <v>32.8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0.854</v>
      </c>
      <c r="G23" s="12">
        <v>21.78</v>
      </c>
      <c r="H23" s="12">
        <f ca="1">ROUND(INDIRECT(ADDRESS(ROW()+(0), COLUMN()+(-2), 1))*INDIRECT(ADDRESS(ROW()+(0), COLUMN()+(-1), 1)), 2)</f>
        <v>18.6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0.066</v>
      </c>
      <c r="G24" s="12">
        <v>22.53</v>
      </c>
      <c r="H24" s="12">
        <f ca="1">ROUND(INDIRECT(ADDRESS(ROW()+(0), COLUMN()+(-2), 1))*INDIRECT(ADDRESS(ROW()+(0), COLUMN()+(-1), 1)), 2)</f>
        <v>1.49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0.05</v>
      </c>
      <c r="G25" s="14">
        <v>21.78</v>
      </c>
      <c r="H25" s="14">
        <f ca="1">ROUND(INDIRECT(ADDRESS(ROW()+(0), COLUMN()+(-2), 1))*INDIRECT(ADDRESS(ROW()+(0), COLUMN()+(-1), 1)), 2)</f>
        <v>1.09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1))), 2)</f>
        <v>53.98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1)),INDIRECT(ADDRESS(ROW()+(-8), COLUMN()+(1), 1)),INDIRECT(ADDRESS(ROW()+(-11), COLUMN()+(1), 1))), 2)</f>
        <v>95.82</v>
      </c>
      <c r="H28" s="14">
        <f ca="1">ROUND(INDIRECT(ADDRESS(ROW()+(0), COLUMN()+(-2), 1))*INDIRECT(ADDRESS(ROW()+(0), COLUMN()+(-1), 1))/100, 2)</f>
        <v>1.92</v>
      </c>
    </row>
    <row r="29" spans="1:8" ht="13.50" thickBot="1" customHeight="1">
      <c r="A29" s="8"/>
      <c r="B29" s="8"/>
      <c r="C29" s="8"/>
      <c r="D29" s="8"/>
      <c r="E29" s="8"/>
      <c r="F29" s="21" t="s">
        <v>56</v>
      </c>
      <c r="G29" s="21"/>
      <c r="H29" s="22">
        <f ca="1">ROUND(SUM(INDIRECT(ADDRESS(ROW()+(-1), COLUMN()+(0), 1)),INDIRECT(ADDRESS(ROW()+(-3), COLUMN()+(0), 1)),INDIRECT(ADDRESS(ROW()+(-9), COLUMN()+(0), 1)),INDIRECT(ADDRESS(ROW()+(-12), COLUMN()+(0), 1))), 2)</f>
        <v>97.74</v>
      </c>
    </row>
  </sheetData>
  <mergeCells count="5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