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<sst xmlns="http://schemas.openxmlformats.org/spreadsheetml/2006/main" count="49" uniqueCount="49">
  <si>
    <t xml:space="preserve"/>
  </si>
  <si>
    <t xml:space="preserve">IUE052</t>
  </si>
  <si>
    <t xml:space="preserve">Ud</t>
  </si>
  <si>
    <t xml:space="preserve">Estación depuradora biológica.</t>
  </si>
  <si>
    <r>
      <rPr>
        <sz val="8.25"/>
        <color rgb="FF000000"/>
        <rFont val="Arial"/>
        <family val="2"/>
      </rPr>
      <t xml:space="preserve">Estación depuradora biológica de aguas residuales, tecnología VFL, capacidad para 40 a 120 usuarios (H.E.), carga media de materia orgánica contaminante (DBO5) de 7,2 kg/día y caudal máximo de agua depurada de 16200 litros/día.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</si>
  <si>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</si>
  <si>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</si>
  <si>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</si>
  <si>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</si>
  <si>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</si>
  <si>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</si>
  <si>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</si>
  <si>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mt46edb010l</t>
  </si>
  <si>
    <t xml:space="preserve">Ud</t>
  </si>
  <si>
    <t xml:space="preserve">Estación depuradora biológica de aguas residuales, tecnología VFL, capacidad para 40 a 120 usuarios (H.E.), carga media de materia orgánica contaminante (DBO5) de 7,2 kg/día y caudal máximo de agua depurada de 16200 litros/día, equipada con una estación de bombeo, un reactor biológico tipo AT, un compresor y un depósito de fangos, según UNE-EN 12566-3.</t>
  </si>
  <si>
    <t xml:space="preserve">Subtotal materiales:</t>
  </si>
  <si>
    <t xml:space="preserve">Equipo y maquinaria</t>
  </si>
  <si>
    <t xml:space="preserve">mq04cag010a</t>
  </si>
  <si>
    <t xml:space="preserve">h</t>
  </si>
  <si>
    <t xml:space="preserve">Camión con grúa de hasta 6 t.</t>
  </si>
  <si>
    <t xml:space="preserve">Subtotal equipo y maquinaria:</t>
  </si>
  <si>
    <t xml:space="preserve">Mano de obra</t>
  </si>
  <si>
    <t xml:space="preserve">mo008</t>
  </si>
  <si>
    <t xml:space="preserve">h</t>
  </si>
  <si>
    <t xml:space="preserve">Oficial 1ª fontanero.</t>
  </si>
  <si>
    <t xml:space="preserve">mo107</t>
  </si>
  <si>
    <t xml:space="preserve">h</t>
  </si>
  <si>
    <t xml:space="preserve">Ayudante fontanero.</t>
  </si>
  <si>
    <t xml:space="preserve">mo003</t>
  </si>
  <si>
    <t xml:space="preserve">h</t>
  </si>
  <si>
    <t xml:space="preserve">Oficial 1ª electricista.</t>
  </si>
  <si>
    <t xml:space="preserve">mo102</t>
  </si>
  <si>
    <t xml:space="preserve">h</t>
  </si>
  <si>
    <t xml:space="preserve">Ayudante electricista.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</si>
  <si>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</si>
  <si>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</si>
  <si>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</si>
  <si>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</si>
  <si>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16.684,79€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</si>
  <si>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</si>
  <si>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</si>
  <si>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</si>
  <si>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</si>
  <si>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</si>
  <si>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12566-3:2005+A2:2013</t>
  </si>
  <si>
    <t xml:space="preserve">Pequeñas instalaciones de depuración de aguas residuales para poblaciones de hasta 50 habitantes equivalentes. Parte 3: Plantas de depuración de aguas residuales domésticas prefabricadas y/o montadas en su destino.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</si>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</sst>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12" customWidth="1"/>
    <col min="3" max="3" width="7.31" customWidth="1"/>
    <col min="4" max="4" width="66.47" customWidth="1"/>
    <col min="5" max="5" width="5.44" customWidth="1"/>
    <col min="6" max="6" width="9.35" customWidth="1"/>
    <col min="7" max="7" width="3.40" customWidth="1"/>
    <col min="8" max="8" width="10.71" customWidth="1"/>
    <col min="9" max="9" width="3.57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/>
      <c r="G8" s="7" t="s">
        <v>9</v>
      </c>
      <c r="H8" s="7"/>
      <c r="I8" s="7" t="s">
        <v>10</v>
      </c>
      <c r="J8" s="7"/>
    </row>
    <row r="9" spans="1:10" ht="13.50" thickBot="1" customHeight="1">
      <c r="A9" s="8">
        <v>1</v>
      </c>
      <c r="B9" s="8"/>
      <c r="C9" s="8"/>
      <c r="D9" s="9" t="s">
        <v>11</v>
      </c>
      <c r="E9" s="9"/>
      <c r="F9" s="9"/>
      <c r="G9" s="8"/>
      <c r="H9" s="8"/>
      <c r="I9" s="8"/>
      <c r="J9" s="8"/>
    </row>
    <row r="10" spans="1:10" ht="55.5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2"/>
      <c r="G10" s="14">
        <v>39343</v>
      </c>
      <c r="H10" s="14"/>
      <c r="I10" s="14">
        <f ca="1">ROUND(INDIRECT(ADDRESS(ROW()+(0), COLUMN()+(-4), 1))*INDIRECT(ADDRESS(ROW()+(0), COLUMN()+(-2), 1)), 2)</f>
        <v>39343</v>
      </c>
      <c r="J10" s="14"/>
    </row>
    <row r="11" spans="1:10" ht="13.50" thickBot="1" customHeight="1">
      <c r="A11" s="15"/>
      <c r="B11" s="15"/>
      <c r="C11" s="15"/>
      <c r="D11" s="15"/>
      <c r="E11" s="9" t="s">
        <v>15</v>
      </c>
      <c r="F11" s="9"/>
      <c r="G11" s="9"/>
      <c r="H11" s="9"/>
      <c r="I11" s="17">
        <f ca="1">ROUND(SUM(INDIRECT(ADDRESS(ROW()+(-1), COLUMN()+(0), 1))), 2)</f>
        <v>39343</v>
      </c>
      <c r="J11" s="17"/>
    </row>
    <row r="12" spans="1:10" ht="13.50" thickBot="1" customHeight="1">
      <c r="A12" s="15">
        <v>2</v>
      </c>
      <c r="B12" s="15"/>
      <c r="C12" s="15"/>
      <c r="D12" s="18" t="s">
        <v>16</v>
      </c>
      <c r="E12" s="18"/>
      <c r="F12" s="18"/>
      <c r="G12" s="15"/>
      <c r="H12" s="15"/>
      <c r="I12" s="15"/>
      <c r="J12" s="15"/>
    </row>
    <row r="13" spans="1:10" ht="13.50" thickBot="1" customHeight="1">
      <c r="A13" s="1" t="s">
        <v>17</v>
      </c>
      <c r="B13" s="1"/>
      <c r="C13" s="10" t="s">
        <v>18</v>
      </c>
      <c r="D13" s="1" t="s">
        <v>19</v>
      </c>
      <c r="E13" s="12">
        <v>1.1</v>
      </c>
      <c r="F13" s="12"/>
      <c r="G13" s="14">
        <v>56.47</v>
      </c>
      <c r="H13" s="14"/>
      <c r="I13" s="14">
        <f ca="1">ROUND(INDIRECT(ADDRESS(ROW()+(0), COLUMN()+(-4), 1))*INDIRECT(ADDRESS(ROW()+(0), COLUMN()+(-2), 1)), 2)</f>
        <v>62.12</v>
      </c>
      <c r="J13" s="14"/>
    </row>
    <row r="14" spans="1:10" ht="13.50" thickBot="1" customHeight="1">
      <c r="A14" s="15"/>
      <c r="B14" s="15"/>
      <c r="C14" s="15"/>
      <c r="D14" s="15"/>
      <c r="E14" s="9" t="s">
        <v>20</v>
      </c>
      <c r="F14" s="9"/>
      <c r="G14" s="9"/>
      <c r="H14" s="9"/>
      <c r="I14" s="17">
        <f ca="1">ROUND(SUM(INDIRECT(ADDRESS(ROW()+(-1), COLUMN()+(0), 1))), 2)</f>
        <v>62.12</v>
      </c>
      <c r="J14" s="17"/>
    </row>
    <row r="15" spans="1:10" ht="13.50" thickBot="1" customHeight="1">
      <c r="A15" s="15">
        <v>3</v>
      </c>
      <c r="B15" s="15"/>
      <c r="C15" s="15"/>
      <c r="D15" s="18" t="s">
        <v>21</v>
      </c>
      <c r="E15" s="18"/>
      <c r="F15" s="18"/>
      <c r="G15" s="15"/>
      <c r="H15" s="15"/>
      <c r="I15" s="15"/>
      <c r="J15" s="15"/>
    </row>
    <row r="16" spans="1:10" ht="13.50" thickBot="1" customHeight="1">
      <c r="A16" s="1" t="s">
        <v>22</v>
      </c>
      <c r="B16" s="1"/>
      <c r="C16" s="10" t="s">
        <v>23</v>
      </c>
      <c r="D16" s="1" t="s">
        <v>24</v>
      </c>
      <c r="E16" s="11">
        <v>8.757</v>
      </c>
      <c r="F16" s="11"/>
      <c r="G16" s="13">
        <v>23.16</v>
      </c>
      <c r="H16" s="13"/>
      <c r="I16" s="13">
        <f ca="1">ROUND(INDIRECT(ADDRESS(ROW()+(0), COLUMN()+(-4), 1))*INDIRECT(ADDRESS(ROW()+(0), COLUMN()+(-2), 1)), 2)</f>
        <v>202.81</v>
      </c>
      <c r="J16" s="13"/>
    </row>
    <row r="17" spans="1:10" ht="13.50" thickBot="1" customHeight="1">
      <c r="A17" s="1" t="s">
        <v>25</v>
      </c>
      <c r="B17" s="1"/>
      <c r="C17" s="10" t="s">
        <v>26</v>
      </c>
      <c r="D17" s="1" t="s">
        <v>27</v>
      </c>
      <c r="E17" s="11">
        <v>8.757</v>
      </c>
      <c r="F17" s="11"/>
      <c r="G17" s="13">
        <v>21.75</v>
      </c>
      <c r="H17" s="13"/>
      <c r="I17" s="13">
        <f ca="1">ROUND(INDIRECT(ADDRESS(ROW()+(0), COLUMN()+(-4), 1))*INDIRECT(ADDRESS(ROW()+(0), COLUMN()+(-2), 1)), 2)</f>
        <v>190.46</v>
      </c>
      <c r="J17" s="13"/>
    </row>
    <row r="18" spans="1:10" ht="13.50" thickBot="1" customHeight="1">
      <c r="A18" s="1" t="s">
        <v>28</v>
      </c>
      <c r="B18" s="1"/>
      <c r="C18" s="10" t="s">
        <v>29</v>
      </c>
      <c r="D18" s="1" t="s">
        <v>30</v>
      </c>
      <c r="E18" s="11">
        <v>2.189</v>
      </c>
      <c r="F18" s="11"/>
      <c r="G18" s="13">
        <v>23.16</v>
      </c>
      <c r="H18" s="13"/>
      <c r="I18" s="13">
        <f ca="1">ROUND(INDIRECT(ADDRESS(ROW()+(0), COLUMN()+(-4), 1))*INDIRECT(ADDRESS(ROW()+(0), COLUMN()+(-2), 1)), 2)</f>
        <v>50.7</v>
      </c>
      <c r="J18" s="13"/>
    </row>
    <row r="19" spans="1:10" ht="13.50" thickBot="1" customHeight="1">
      <c r="A19" s="1" t="s">
        <v>31</v>
      </c>
      <c r="B19" s="1"/>
      <c r="C19" s="10" t="s">
        <v>32</v>
      </c>
      <c r="D19" s="1" t="s">
        <v>33</v>
      </c>
      <c r="E19" s="12">
        <v>2.189</v>
      </c>
      <c r="F19" s="12"/>
      <c r="G19" s="14">
        <v>21.75</v>
      </c>
      <c r="H19" s="14"/>
      <c r="I19" s="14">
        <f ca="1">ROUND(INDIRECT(ADDRESS(ROW()+(0), COLUMN()+(-4), 1))*INDIRECT(ADDRESS(ROW()+(0), COLUMN()+(-2), 1)), 2)</f>
        <v>47.61</v>
      </c>
      <c r="J19" s="14"/>
    </row>
    <row r="20" spans="1:10" ht="13.50" thickBot="1" customHeight="1">
      <c r="A20" s="15"/>
      <c r="B20" s="15"/>
      <c r="C20" s="15"/>
      <c r="D20" s="15"/>
      <c r="E20" s="9" t="s">
        <v>34</v>
      </c>
      <c r="F20" s="9"/>
      <c r="G20" s="9"/>
      <c r="H20" s="9"/>
      <c r="I20" s="17">
        <f ca="1">ROUND(SUM(INDIRECT(ADDRESS(ROW()+(-1), COLUMN()+(0), 1)),INDIRECT(ADDRESS(ROW()+(-2), COLUMN()+(0), 1)),INDIRECT(ADDRESS(ROW()+(-3), COLUMN()+(0), 1)),INDIRECT(ADDRESS(ROW()+(-4), COLUMN()+(0), 1))), 2)</f>
        <v>491.58</v>
      </c>
      <c r="J20" s="17"/>
    </row>
    <row r="21" spans="1:10" ht="13.50" thickBot="1" customHeight="1">
      <c r="A21" s="15">
        <v>4</v>
      </c>
      <c r="B21" s="15"/>
      <c r="C21" s="15"/>
      <c r="D21" s="18" t="s">
        <v>35</v>
      </c>
      <c r="E21" s="18"/>
      <c r="F21" s="18"/>
      <c r="G21" s="15"/>
      <c r="H21" s="15"/>
      <c r="I21" s="15"/>
      <c r="J21" s="15"/>
    </row>
    <row r="22" spans="1:10" ht="13.50" thickBot="1" customHeight="1">
      <c r="A22" s="19"/>
      <c r="B22" s="19"/>
      <c r="C22" s="20" t="s">
        <v>36</v>
      </c>
      <c r="D22" s="19" t="s">
        <v>37</v>
      </c>
      <c r="E22" s="12">
        <v>2</v>
      </c>
      <c r="F22" s="12"/>
      <c r="G22" s="14">
        <f ca="1">ROUND(SUM(INDIRECT(ADDRESS(ROW()+(-2), COLUMN()+(2), 1)),INDIRECT(ADDRESS(ROW()+(-8), COLUMN()+(2), 1)),INDIRECT(ADDRESS(ROW()+(-11), COLUMN()+(2), 1))), 2)</f>
        <v>39896.7</v>
      </c>
      <c r="H22" s="14"/>
      <c r="I22" s="14">
        <f ca="1">ROUND(INDIRECT(ADDRESS(ROW()+(0), COLUMN()+(-4), 1))*INDIRECT(ADDRESS(ROW()+(0), COLUMN()+(-2), 1))/100, 2)</f>
        <v>797.93</v>
      </c>
      <c r="J22" s="14"/>
    </row>
    <row r="23" spans="1:10" ht="13.50" thickBot="1" customHeight="1">
      <c r="A23" s="21" t="s">
        <v>38</v>
      </c>
      <c r="B23" s="21"/>
      <c r="C23" s="22"/>
      <c r="D23" s="23"/>
      <c r="E23" s="24" t="s">
        <v>39</v>
      </c>
      <c r="F23" s="24"/>
      <c r="G23" s="25"/>
      <c r="H23" s="25"/>
      <c r="I23" s="26">
        <f ca="1">ROUND(SUM(INDIRECT(ADDRESS(ROW()+(-1), COLUMN()+(0), 1)),INDIRECT(ADDRESS(ROW()+(-3), COLUMN()+(0), 1)),INDIRECT(ADDRESS(ROW()+(-9), COLUMN()+(0), 1)),INDIRECT(ADDRESS(ROW()+(-12), COLUMN()+(0), 1))), 2)</f>
        <v>40694.6</v>
      </c>
      <c r="J23" s="26"/>
    </row>
    <row r="26" spans="1:10" ht="13.50" thickBot="1" customHeight="1">
      <c r="A26" s="27" t="s">
        <v>40</v>
      </c>
      <c r="B26" s="27"/>
      <c r="C26" s="27"/>
      <c r="D26" s="27"/>
      <c r="E26" s="27"/>
      <c r="F26" s="27" t="s">
        <v>41</v>
      </c>
      <c r="G26" s="27"/>
      <c r="H26" s="27" t="s">
        <v>42</v>
      </c>
      <c r="I26" s="27"/>
      <c r="J26" s="27" t="s">
        <v>43</v>
      </c>
    </row>
    <row r="27" spans="1:10" ht="13.50" thickBot="1" customHeight="1">
      <c r="A27" s="28" t="s">
        <v>44</v>
      </c>
      <c r="B27" s="28"/>
      <c r="C27" s="28"/>
      <c r="D27" s="28"/>
      <c r="E27" s="28"/>
      <c r="F27" s="29">
        <v>882014</v>
      </c>
      <c r="G27" s="29"/>
      <c r="H27" s="29">
        <v>882015</v>
      </c>
      <c r="I27" s="29"/>
      <c r="J27" s="29">
        <v>3</v>
      </c>
    </row>
    <row r="28" spans="1:10" ht="34.50" thickBot="1" customHeight="1">
      <c r="A28" s="30" t="s">
        <v>45</v>
      </c>
      <c r="B28" s="30"/>
      <c r="C28" s="30"/>
      <c r="D28" s="30"/>
      <c r="E28" s="30"/>
      <c r="F28" s="31"/>
      <c r="G28" s="31"/>
      <c r="H28" s="31"/>
      <c r="I28" s="31"/>
      <c r="J28" s="31"/>
    </row>
    <row r="31" spans="1:1" ht="33.75" thickBot="1" customHeight="1">
      <c r="A31" s="1" t="s">
        <v>46</v>
      </c>
      <c r="B31" s="1"/>
      <c r="C31" s="1"/>
      <c r="D31" s="1"/>
      <c r="E31" s="1"/>
      <c r="F31" s="1"/>
      <c r="G31" s="1"/>
      <c r="H31" s="1"/>
      <c r="I31" s="1"/>
      <c r="J31" s="1"/>
    </row>
    <row r="32" spans="1:1" ht="33.75" thickBot="1" customHeight="1">
      <c r="A32" s="1" t="s">
        <v>47</v>
      </c>
      <c r="B32" s="1"/>
      <c r="C32" s="1"/>
      <c r="D32" s="1"/>
      <c r="E32" s="1"/>
      <c r="F32" s="1"/>
      <c r="G32" s="1"/>
      <c r="H32" s="1"/>
      <c r="I32" s="1"/>
      <c r="J32" s="1"/>
    </row>
    <row r="33" spans="1:1" ht="33.75" thickBot="1" customHeight="1">
      <c r="A33" s="1" t="s">
        <v>48</v>
      </c>
      <c r="B33" s="1"/>
      <c r="C33" s="1"/>
      <c r="D33" s="1"/>
      <c r="E33" s="1"/>
      <c r="F33" s="1"/>
      <c r="G33" s="1"/>
      <c r="H33" s="1"/>
      <c r="I33" s="1"/>
      <c r="J33" s="1"/>
    </row>
  </sheetData>
  <mergeCells count="74">
    <mergeCell ref="A1:J1"/>
    <mergeCell ref="C3:J3"/>
    <mergeCell ref="A5:J5"/>
    <mergeCell ref="A8:B8"/>
    <mergeCell ref="E8:F8"/>
    <mergeCell ref="G8:H8"/>
    <mergeCell ref="I8:J8"/>
    <mergeCell ref="A9:B9"/>
    <mergeCell ref="D9:F9"/>
    <mergeCell ref="G9:H9"/>
    <mergeCell ref="I9:J9"/>
    <mergeCell ref="A10:B10"/>
    <mergeCell ref="E10:F10"/>
    <mergeCell ref="G10:H10"/>
    <mergeCell ref="I10:J10"/>
    <mergeCell ref="A11:B11"/>
    <mergeCell ref="E11:H11"/>
    <mergeCell ref="I11:J11"/>
    <mergeCell ref="A12:B12"/>
    <mergeCell ref="D12:F12"/>
    <mergeCell ref="G12:H12"/>
    <mergeCell ref="I12:J12"/>
    <mergeCell ref="A13:B13"/>
    <mergeCell ref="E13:F13"/>
    <mergeCell ref="G13:H13"/>
    <mergeCell ref="I13:J13"/>
    <mergeCell ref="A14:B14"/>
    <mergeCell ref="E14:H14"/>
    <mergeCell ref="I14:J14"/>
    <mergeCell ref="A15:B15"/>
    <mergeCell ref="D15:F15"/>
    <mergeCell ref="G15:H15"/>
    <mergeCell ref="I15:J15"/>
    <mergeCell ref="A16:B16"/>
    <mergeCell ref="E16:F16"/>
    <mergeCell ref="G16:H16"/>
    <mergeCell ref="I16:J16"/>
    <mergeCell ref="A17:B17"/>
    <mergeCell ref="E17:F17"/>
    <mergeCell ref="G17:H17"/>
    <mergeCell ref="I17:J17"/>
    <mergeCell ref="A18:B18"/>
    <mergeCell ref="E18:F18"/>
    <mergeCell ref="G18:H18"/>
    <mergeCell ref="I18:J18"/>
    <mergeCell ref="A19:B19"/>
    <mergeCell ref="E19:F19"/>
    <mergeCell ref="G19:H19"/>
    <mergeCell ref="I19:J19"/>
    <mergeCell ref="A20:B20"/>
    <mergeCell ref="E20:H20"/>
    <mergeCell ref="I20:J20"/>
    <mergeCell ref="A21:B21"/>
    <mergeCell ref="D21:F21"/>
    <mergeCell ref="G21:H21"/>
    <mergeCell ref="I21:J21"/>
    <mergeCell ref="A22:B22"/>
    <mergeCell ref="E22:F22"/>
    <mergeCell ref="G22:H22"/>
    <mergeCell ref="I22:J22"/>
    <mergeCell ref="A23:D23"/>
    <mergeCell ref="E23:H23"/>
    <mergeCell ref="I23:J23"/>
    <mergeCell ref="A26:E26"/>
    <mergeCell ref="F26:G26"/>
    <mergeCell ref="H26:I26"/>
    <mergeCell ref="A27:E27"/>
    <mergeCell ref="F27:G28"/>
    <mergeCell ref="H27:I28"/>
    <mergeCell ref="J27:J28"/>
    <mergeCell ref="A28:E28"/>
    <mergeCell ref="A31:J31"/>
    <mergeCell ref="A32:J32"/>
    <mergeCell ref="A33:J33"/>
  </mergeCells>
  <pageMargins left="0.147638" right="0.147638" top="0.206693" bottom="0.206693" header="0.0" footer="0.0"/>
  <pageSetup paperSize="9" orientation="portrait"/>
  <rowBreaks count="0" manualBreakCount="0">
    </rowBreaks>
</worksheet>
</file>