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<sst xmlns="http://schemas.openxmlformats.org/spreadsheetml/2006/main" count="49" uniqueCount="49">
  <si>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</si>
  <si>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</si>
  <si>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</si>
  <si>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</si>
  <si>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600 usuarios (H.E.), carga media de materia orgánica contaminante (DBO5) de 36 kg/día y caudal máximo de agua depurada de 90000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</si>
  <si>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</si>
  <si>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</si>
  <si>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</si>
  <si>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</si>
  <si>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</si>
  <si>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</si>
  <si>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</si>
  <si>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mt46edb010s</t>
  </si>
  <si>
    <t xml:space="preserve">Ud</t>
  </si>
  <si>
    <t xml:space="preserve">Estación depuradora biológica de aguas residuales, tecnología VFL, capacidad para 600 usuarios (H.E.), carga media de materia orgánica contaminante (DBO5) de 36 kg/día y caudal máximo de agua depurada de 90000 litros/día, equipada con una estación de bombeo, tres reactores biológicos tipo AT, tres compresores y un depósito de fangos, según UNE-EN 12566-3.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</si>
  <si>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</si>
  <si>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</si>
  <si>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</si>
  <si>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</si>
  <si>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</si>
  <si>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</si>
  <si>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</si>
  <si>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</si>
  <si>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</si>
  <si>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</si>
  <si>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</si>
  <si>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</si>
  <si>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</si>
  <si>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</si>
  <si>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</si>
  <si>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</si>
  <si>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</si>
  <si>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</si>
  <si>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</si>
  <si>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</si>
  <si>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</si>
  <si>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</si>
  <si>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</si>
  <si>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66.631,63€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</si>
  <si>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</si>
  <si>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</si>
  <si>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</si>
  <si>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</si>
  <si>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</si>
  <si>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12566-3:2005+A2:2013</t>
  </si>
  <si>
    <t xml:space="preserve">Pequeñas instalaciones de depuración de aguas residuales para poblaciones de hasta 50 habitantes equivalentes. Parte 3: Plantas de depuración de aguas residuales domésticas prefabricadas y/o montadas en su destino.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</si>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</sst>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5.45" customWidth="1"/>
    <col min="5" max="5" width="6.46" customWidth="1"/>
    <col min="6" max="6" width="7.82" customWidth="1"/>
    <col min="7" max="7" width="4.93" customWidth="1"/>
    <col min="8" max="8" width="9.69" customWidth="1"/>
    <col min="9" max="9" width="4.59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157570</v>
      </c>
      <c r="H10" s="14"/>
      <c r="I10" s="14">
        <f ca="1">ROUND(INDIRECT(ADDRESS(ROW()+(0), COLUMN()+(-4), 1))*INDIRECT(ADDRESS(ROW()+(0), COLUMN()+(-2), 1)), 2)</f>
        <v>157570</v>
      </c>
      <c r="J10" s="14"/>
    </row>
    <row r="11" spans="1:10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157570</v>
      </c>
      <c r="J11" s="17"/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3.3</v>
      </c>
      <c r="F13" s="12"/>
      <c r="G13" s="14">
        <v>56.47</v>
      </c>
      <c r="H13" s="14"/>
      <c r="I13" s="14">
        <f ca="1">ROUND(INDIRECT(ADDRESS(ROW()+(0), COLUMN()+(-4), 1))*INDIRECT(ADDRESS(ROW()+(0), COLUMN()+(-2), 1)), 2)</f>
        <v>186.35</v>
      </c>
      <c r="J13" s="14"/>
    </row>
    <row r="14" spans="1:10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186.35</v>
      </c>
      <c r="J14" s="17"/>
    </row>
    <row r="15" spans="1:10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32.84</v>
      </c>
      <c r="F16" s="11"/>
      <c r="G16" s="13">
        <v>23.16</v>
      </c>
      <c r="H16" s="13"/>
      <c r="I16" s="13">
        <f ca="1">ROUND(INDIRECT(ADDRESS(ROW()+(0), COLUMN()+(-4), 1))*INDIRECT(ADDRESS(ROW()+(0), COLUMN()+(-2), 1)), 2)</f>
        <v>760.57</v>
      </c>
      <c r="J16" s="13"/>
    </row>
    <row r="17" spans="1:10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32.84</v>
      </c>
      <c r="F17" s="11"/>
      <c r="G17" s="13">
        <v>21.75</v>
      </c>
      <c r="H17" s="13"/>
      <c r="I17" s="13">
        <f ca="1">ROUND(INDIRECT(ADDRESS(ROW()+(0), COLUMN()+(-4), 1))*INDIRECT(ADDRESS(ROW()+(0), COLUMN()+(-2), 1)), 2)</f>
        <v>714.27</v>
      </c>
      <c r="J17" s="13"/>
    </row>
    <row r="18" spans="1:10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2.189</v>
      </c>
      <c r="F18" s="11"/>
      <c r="G18" s="13">
        <v>23.16</v>
      </c>
      <c r="H18" s="13"/>
      <c r="I18" s="13">
        <f ca="1">ROUND(INDIRECT(ADDRESS(ROW()+(0), COLUMN()+(-4), 1))*INDIRECT(ADDRESS(ROW()+(0), COLUMN()+(-2), 1)), 2)</f>
        <v>50.7</v>
      </c>
      <c r="J18" s="13"/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2.189</v>
      </c>
      <c r="F19" s="12"/>
      <c r="G19" s="14">
        <v>21.75</v>
      </c>
      <c r="H19" s="14"/>
      <c r="I19" s="14">
        <f ca="1">ROUND(INDIRECT(ADDRESS(ROW()+(0), COLUMN()+(-4), 1))*INDIRECT(ADDRESS(ROW()+(0), COLUMN()+(-2), 1)), 2)</f>
        <v>47.61</v>
      </c>
      <c r="J19" s="14"/>
    </row>
    <row r="20" spans="1:10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1573.15</v>
      </c>
      <c r="J20" s="17"/>
    </row>
    <row r="21" spans="1:10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5"/>
      <c r="H21" s="15"/>
      <c r="I21" s="15"/>
      <c r="J21" s="15"/>
    </row>
    <row r="22" spans="1:10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2"/>
      <c r="G22" s="14">
        <f ca="1">ROUND(SUM(INDIRECT(ADDRESS(ROW()+(-2), COLUMN()+(2), 1)),INDIRECT(ADDRESS(ROW()+(-8), COLUMN()+(2), 1)),INDIRECT(ADDRESS(ROW()+(-11), COLUMN()+(2), 1))), 2)</f>
        <v>159330</v>
      </c>
      <c r="H22" s="14"/>
      <c r="I22" s="14">
        <f ca="1">ROUND(INDIRECT(ADDRESS(ROW()+(0), COLUMN()+(-4), 1))*INDIRECT(ADDRESS(ROW()+(0), COLUMN()+(-2), 1))/100, 2)</f>
        <v>3186.59</v>
      </c>
      <c r="J22" s="14"/>
    </row>
    <row r="23" spans="1:10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5"/>
      <c r="H23" s="25"/>
      <c r="I23" s="26">
        <f ca="1">ROUND(SUM(INDIRECT(ADDRESS(ROW()+(-1), COLUMN()+(0), 1)),INDIRECT(ADDRESS(ROW()+(-3), COLUMN()+(0), 1)),INDIRECT(ADDRESS(ROW()+(-9), COLUMN()+(0), 1)),INDIRECT(ADDRESS(ROW()+(-12), COLUMN()+(0), 1))), 2)</f>
        <v>162516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/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882014</v>
      </c>
      <c r="G27" s="29"/>
      <c r="H27" s="29">
        <v>882015</v>
      </c>
      <c r="I27" s="29"/>
      <c r="J27" s="29">
        <v>3</v>
      </c>
    </row>
    <row r="28" spans="1:10" ht="34.50" thickBot="1" customHeight="1">
      <c r="A28" s="30" t="s">
        <v>45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H11"/>
    <mergeCell ref="I11:J11"/>
    <mergeCell ref="A12:B12"/>
    <mergeCell ref="D12:F12"/>
    <mergeCell ref="G12:H12"/>
    <mergeCell ref="I12:J12"/>
    <mergeCell ref="A13:B13"/>
    <mergeCell ref="E13:F13"/>
    <mergeCell ref="G13:H13"/>
    <mergeCell ref="I13:J13"/>
    <mergeCell ref="A14:B14"/>
    <mergeCell ref="E14:H14"/>
    <mergeCell ref="I14:J14"/>
    <mergeCell ref="A15:B15"/>
    <mergeCell ref="D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F19"/>
    <mergeCell ref="G19:H19"/>
    <mergeCell ref="I19:J19"/>
    <mergeCell ref="A20:B20"/>
    <mergeCell ref="E20:H20"/>
    <mergeCell ref="I20:J20"/>
    <mergeCell ref="A21:B21"/>
    <mergeCell ref="D21:F21"/>
    <mergeCell ref="G21:H21"/>
    <mergeCell ref="I21:J21"/>
    <mergeCell ref="A22:B22"/>
    <mergeCell ref="E22:F22"/>
    <mergeCell ref="G22:H22"/>
    <mergeCell ref="I22:J22"/>
    <mergeCell ref="A23:D23"/>
    <mergeCell ref="E23:H23"/>
    <mergeCell ref="I23:J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