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<sst xmlns="http://schemas.openxmlformats.org/spreadsheetml/2006/main" count="61" uniqueCount="61">
  <si>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</si>
  <si>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</si>
  <si>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</si>
  <si>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</si>
  <si>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acera formada por 3 cables unipolares, con conductor de aluminio, HEPRZ1, de 150 mm² de sección; dos tubos protectores de polietileno de doble pared, de 160 mm de diámetro, resistencia a compresión mayor de 250 N, suministrado en rollo,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 cinta de señalización.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</si>
  <si>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</si>
  <si>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</si>
  <si>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</si>
  <si>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</si>
  <si>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</si>
  <si>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</si>
  <si>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</si>
  <si>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</si>
  <si>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</si>
  <si>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</si>
  <si>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mt35aia080ah</t>
  </si>
  <si>
    <t xml:space="preserve">m</t>
  </si>
  <si>
    <t xml:space="preserve">Tubo curvable, suministrado en rollo, de polietileno de doble pared (interior lisa y exterior corrugada), de color naranja, de 160 mm de diámetro nominal, para canalización enterrada, resistencia a la compresión 250 N, con grado de protección IP549 según UNE 20324, con hilo guía incorporado. Según UNE-EN 61386-1, UNE-EN 61386-22 y UNE-EN 50086-2-4.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</si>
  <si>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</si>
  <si>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</si>
  <si>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</si>
  <si>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mt35cun500b</t>
  </si>
  <si>
    <t xml:space="preserve">m</t>
  </si>
  <si>
    <t xml:space="preserve">Cable unipolar HEPRZ1, siendo su tensión asignada de 12/20 kV, reacción al fuego clase Fca según UNE-EN 50575, con conductor de aluminio clase 2 de 150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</si>
  <si>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mt35www030</t>
  </si>
  <si>
    <t xml:space="preserve">m</t>
  </si>
  <si>
    <t xml:space="preserve">Cinta de señalización de polietileno, de 150 mm de anchura, color amarillo, con la inscripción "¡ATENCIÓN! DEBAJO HAY CABLES ELÉCTRICOS" y triángulo de riesgo eléctrico.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</si>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</sst>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69.53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14.61</v>
      </c>
      <c r="G10" s="12">
        <f ca="1">ROUND(INDIRECT(ADDRESS(ROW()+(0), COLUMN()+(-2), 1))*INDIRECT(ADDRESS(ROW()+(0), COLUMN()+(-1), 1)), 2)</f>
        <v>0.95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8.97</v>
      </c>
      <c r="G11" s="12">
        <f ca="1">ROUND(INDIRECT(ADDRESS(ROW()+(0), COLUMN()+(-2), 1))*INDIRECT(ADDRESS(ROW()+(0), COLUMN()+(-1), 1)), 2)</f>
        <v>17.94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12.09</v>
      </c>
      <c r="G12" s="12">
        <f ca="1">ROUND(INDIRECT(ADDRESS(ROW()+(0), COLUMN()+(-2), 1))*INDIRECT(ADDRESS(ROW()+(0), COLUMN()+(-1), 1)), 2)</f>
        <v>12.09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20.45</v>
      </c>
      <c r="G13" s="12">
        <f ca="1">ROUND(INDIRECT(ADDRESS(ROW()+(0), COLUMN()+(-2), 1))*INDIRECT(ADDRESS(ROW()+(0), COLUMN()+(-1), 1)), 2)</f>
        <v>61.35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0.26</v>
      </c>
      <c r="G14" s="12">
        <f ca="1">ROUND(INDIRECT(ADDRESS(ROW()+(0), COLUMN()+(-2), 1))*INDIRECT(ADDRESS(ROW()+(0), COLUMN()+(-1), 1)), 2)</f>
        <v>1.04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0.2</v>
      </c>
      <c r="F15" s="14">
        <v>1.51</v>
      </c>
      <c r="G15" s="14">
        <f ca="1">ROUND(INDIRECT(ADDRESS(ROW()+(0), COLUMN()+(-2), 1))*INDIRECT(ADDRESS(ROW()+(0), COLUMN()+(-1), 1)), 2)</f>
        <v>0.3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93.67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0.007</v>
      </c>
      <c r="F18" s="12">
        <v>10.58</v>
      </c>
      <c r="G18" s="12">
        <f ca="1">ROUND(INDIRECT(ADDRESS(ROW()+(0), COLUMN()+(-2), 1))*INDIRECT(ADDRESS(ROW()+(0), COLUMN()+(-1), 1)), 2)</f>
        <v>0.07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0.054</v>
      </c>
      <c r="F19" s="12">
        <v>4</v>
      </c>
      <c r="G19" s="12">
        <f ca="1">ROUND(INDIRECT(ADDRESS(ROW()+(0), COLUMN()+(-2), 1))*INDIRECT(ADDRESS(ROW()+(0), COLUMN()+(-1), 1)), 2)</f>
        <v>0.22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0.004</v>
      </c>
      <c r="F20" s="14">
        <v>121.25</v>
      </c>
      <c r="G20" s="14">
        <f ca="1">ROUND(INDIRECT(ADDRESS(ROW()+(0), COLUMN()+(-2), 1))*INDIRECT(ADDRESS(ROW()+(0), COLUMN()+(-1), 1)), 2)</f>
        <v>0.49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1))), 2)</f>
        <v>0.78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0.09</v>
      </c>
      <c r="F23" s="12">
        <v>22.53</v>
      </c>
      <c r="G23" s="12">
        <f ca="1">ROUND(INDIRECT(ADDRESS(ROW()+(0), COLUMN()+(-2), 1))*INDIRECT(ADDRESS(ROW()+(0), COLUMN()+(-1), 1)), 2)</f>
        <v>2.03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0.09</v>
      </c>
      <c r="F24" s="12">
        <v>21.19</v>
      </c>
      <c r="G24" s="12">
        <f ca="1">ROUND(INDIRECT(ADDRESS(ROW()+(0), COLUMN()+(-2), 1))*INDIRECT(ADDRESS(ROW()+(0), COLUMN()+(-1), 1)), 2)</f>
        <v>1.91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0.327</v>
      </c>
      <c r="F25" s="12">
        <v>23.16</v>
      </c>
      <c r="G25" s="12">
        <f ca="1">ROUND(INDIRECT(ADDRESS(ROW()+(0), COLUMN()+(-2), 1))*INDIRECT(ADDRESS(ROW()+(0), COLUMN()+(-1), 1)), 2)</f>
        <v>7.57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0.279</v>
      </c>
      <c r="F26" s="14">
        <v>21.75</v>
      </c>
      <c r="G26" s="14">
        <f ca="1">ROUND(INDIRECT(ADDRESS(ROW()+(0), COLUMN()+(-2), 1))*INDIRECT(ADDRESS(ROW()+(0), COLUMN()+(-1), 1)), 2)</f>
        <v>6.07</v>
      </c>
    </row>
    <row r="27" spans="1:7" ht="13.50" thickBot="1" customHeight="1">
      <c r="A27" s="15"/>
      <c r="B27" s="15"/>
      <c r="C27" s="15"/>
      <c r="D27" s="15"/>
      <c r="E27" s="9" t="s">
        <v>55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1))), 2)</f>
        <v>17.58</v>
      </c>
    </row>
    <row r="28" spans="1:7" ht="13.50" thickBot="1" customHeight="1">
      <c r="A28" s="15">
        <v>4</v>
      </c>
      <c r="B28" s="15"/>
      <c r="C28" s="15"/>
      <c r="D28" s="18" t="s">
        <v>56</v>
      </c>
      <c r="E28" s="18"/>
      <c r="F28" s="15"/>
      <c r="G28" s="15"/>
    </row>
    <row r="29" spans="1:7" ht="13.50" thickBot="1" customHeight="1">
      <c r="A29" s="19"/>
      <c r="B29" s="19"/>
      <c r="C29" s="20" t="s">
        <v>57</v>
      </c>
      <c r="D29" s="19" t="s">
        <v>58</v>
      </c>
      <c r="E29" s="13">
        <v>2</v>
      </c>
      <c r="F29" s="14">
        <f ca="1">ROUND(SUM(INDIRECT(ADDRESS(ROW()+(-2), COLUMN()+(1), 1)),INDIRECT(ADDRESS(ROW()+(-8), COLUMN()+(1), 1)),INDIRECT(ADDRESS(ROW()+(-13), COLUMN()+(1), 1))), 2)</f>
        <v>112.03</v>
      </c>
      <c r="G29" s="14">
        <f ca="1">ROUND(INDIRECT(ADDRESS(ROW()+(0), COLUMN()+(-2), 1))*INDIRECT(ADDRESS(ROW()+(0), COLUMN()+(-1), 1))/100, 2)</f>
        <v>2.24</v>
      </c>
    </row>
    <row r="30" spans="1:7" ht="13.50" thickBot="1" customHeight="1">
      <c r="A30" s="21" t="s">
        <v>59</v>
      </c>
      <c r="B30" s="21"/>
      <c r="C30" s="22"/>
      <c r="D30" s="23"/>
      <c r="E30" s="24" t="s">
        <v>60</v>
      </c>
      <c r="F30" s="25"/>
      <c r="G30" s="26">
        <f ca="1">ROUND(SUM(INDIRECT(ADDRESS(ROW()+(-1), COLUMN()+(0), 1)),INDIRECT(ADDRESS(ROW()+(-3), COLUMN()+(0), 1)),INDIRECT(ADDRESS(ROW()+(-9), COLUMN()+(0), 1)),INDIRECT(ADDRESS(ROW()+(-14), COLUMN()+(0), 1))), 2)</f>
        <v>114.27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