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<sst xmlns="http://schemas.openxmlformats.org/spreadsheetml/2006/main" count="46" uniqueCount="46">
  <si>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</si>
  <si>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IUS066</t>
  </si>
  <si>
    <t xml:space="preserve">Ud</t>
  </si>
  <si>
    <t xml:space="preserve">Pozo de registro prefabricado de polietileno.</t>
  </si>
  <si>
    <r>
      <rPr>
        <sz val="8.25"/>
        <color rgb="FF000000"/>
        <rFont val="Arial"/>
        <family val="2"/>
      </rPr>
      <t xml:space="preserve">Pozo de registro, monobloque, de polietileno de alta densidad, de 800 mm de diámetro nominal y 1,5 m de altura nominal, sobre solera de 30 cm de espesor de hormigón armado HA-30/B/20/XC4+XA2, encastre del cuerpo del colector 10 cm en dicha solera, ligeramente armada con malla electrosoldada ME 20x20 Ø 8-8 B 500 T 6x2,20 UNE-EN 10080 y losa alrededor de la boca del cono de 150x150 cm y 20 cm de espesor de hormigón en masa HM-30/B/20/X0+XA2, con cierre de tapa circular y marco de fundición clase B-125 según UNE-EN 124, instalado en aceras, zonas peatonales o aparcamientos comunitarios. El precio incluye los equipos y la maquinaria necesarios para el desplazamiento y la disposición en obra de los elementos, pero no incluye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</si>
  <si>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</si>
  <si>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</si>
  <si>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</si>
  <si>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</si>
  <si>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</si>
  <si>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</si>
  <si>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</si>
  <si>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mt10haf010ernu</t>
  </si>
  <si>
    <t xml:space="preserve">m³</t>
  </si>
  <si>
    <t xml:space="preserve">Hormigón HA-30/B/20/XC4+XA2, fabricado en central, con cemento SR.</t>
  </si>
  <si>
    <t xml:space="preserve">mt07ame010n</t>
  </si>
  <si>
    <t xml:space="preserve">m²</t>
  </si>
  <si>
    <t xml:space="preserve">Malla electrosoldada ME 20x20 Ø 8-8 B 500 T 6x2,20 UNE-EN 10080.</t>
  </si>
  <si>
    <t xml:space="preserve">mt11ras110aa</t>
  </si>
  <si>
    <t xml:space="preserve">Ud</t>
  </si>
  <si>
    <t xml:space="preserve">Pozo de registro, monobloque, de polietileno de alta densidad, de 800 mm de diámetro nominal y 1,5 m de altura nominal, con cono reductor de 600 mm de diámetro nominal en la boca, con los pates instalados, base con superficie lisa, una entrada con manguito de unión con junta elástica de 400 mm de diámetro y una salida de 400 mm de diámetro, según UNE-EN 13598-2.</t>
  </si>
  <si>
    <t xml:space="preserve">mt10hmf010rRb</t>
  </si>
  <si>
    <t xml:space="preserve">m³</t>
  </si>
  <si>
    <t xml:space="preserve">Hormigón HM-30/B/20/X0+XA2, fabricado en central, con cemento SR.</t>
  </si>
  <si>
    <t xml:space="preserve">mt46tpr010a</t>
  </si>
  <si>
    <t xml:space="preserve">Ud</t>
  </si>
  <si>
    <t xml:space="preserve">Tapa circular y marco de fundición dúctil de 660 mm de diámetro exterior y 40 mm de altura, paso libre de 550 mm, para pozo, clase B-125 según UNE-EN 124. Tapa revestida con pintura bituminosa y marco sin cierre ni junta.</t>
  </si>
  <si>
    <t xml:space="preserve">Subtotal materiales:</t>
  </si>
  <si>
    <t xml:space="preserve">Equipo y maquinaria</t>
  </si>
  <si>
    <t xml:space="preserve">mq04cag010a</t>
  </si>
  <si>
    <t xml:space="preserve">h</t>
  </si>
  <si>
    <t xml:space="preserve">Camión con grúa de hasta 6 t.</t>
  </si>
  <si>
    <t xml:space="preserve">Subtotal equipo y maquinaria:</t>
  </si>
  <si>
    <t xml:space="preserve">Mano de obra</t>
  </si>
  <si>
    <t xml:space="preserve">mo041</t>
  </si>
  <si>
    <t xml:space="preserve">h</t>
  </si>
  <si>
    <t xml:space="preserve">Oficial 1ª construcción de obra civil.</t>
  </si>
  <si>
    <t xml:space="preserve">mo087</t>
  </si>
  <si>
    <t xml:space="preserve">h</t>
  </si>
  <si>
    <t xml:space="preserve">Ayudante construcción de obra civil.</t>
  </si>
  <si>
    <t xml:space="preserve">Subtotal mano de obra:</t>
  </si>
  <si>
    <t xml:space="preserve">Costes directos complementarios</t>
  </si>
  <si>
    <t xml:space="preserve">%</t>
  </si>
  <si>
    <t xml:space="preserve">Costes directos complementarios</t>
  </si>
  <si>
    <t xml:space="preserve">Coste de mantenimiento decenal: 37,88€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</si>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</sst>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1.36" customWidth="1"/>
    <col min="4" max="4" width="7.65" customWidth="1"/>
    <col min="5" max="5" width="67.15" customWidth="1"/>
    <col min="6" max="6" width="16.15" customWidth="1"/>
    <col min="7" max="7" width="12.7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0.398</v>
      </c>
      <c r="G10" s="12">
        <v>117.49</v>
      </c>
      <c r="H10" s="12">
        <f ca="1">ROUND(INDIRECT(ADDRESS(ROW()+(0), COLUMN()+(-2), 1))*INDIRECT(ADDRESS(ROW()+(0), COLUMN()+(-1), 1)), 2)</f>
        <v>46.76</v>
      </c>
    </row>
    <row r="11" spans="1:8" ht="13.50" thickBot="1" customHeight="1">
      <c r="A11" s="1" t="s">
        <v>15</v>
      </c>
      <c r="B11" s="1"/>
      <c r="C11" s="1"/>
      <c r="D11" s="10" t="s">
        <v>16</v>
      </c>
      <c r="E11" s="1" t="s">
        <v>17</v>
      </c>
      <c r="F11" s="11">
        <v>1.327</v>
      </c>
      <c r="G11" s="12">
        <v>6.85</v>
      </c>
      <c r="H11" s="12">
        <f ca="1">ROUND(INDIRECT(ADDRESS(ROW()+(0), COLUMN()+(-2), 1))*INDIRECT(ADDRESS(ROW()+(0), COLUMN()+(-1), 1)), 2)</f>
        <v>9.09</v>
      </c>
    </row>
    <row r="12" spans="1:8" ht="55.50" thickBot="1" customHeight="1">
      <c r="A12" s="1" t="s">
        <v>18</v>
      </c>
      <c r="B12" s="1"/>
      <c r="C12" s="1"/>
      <c r="D12" s="10" t="s">
        <v>19</v>
      </c>
      <c r="E12" s="1" t="s">
        <v>20</v>
      </c>
      <c r="F12" s="11">
        <v>1</v>
      </c>
      <c r="G12" s="12">
        <v>695.69</v>
      </c>
      <c r="H12" s="12">
        <f ca="1">ROUND(INDIRECT(ADDRESS(ROW()+(0), COLUMN()+(-2), 1))*INDIRECT(ADDRESS(ROW()+(0), COLUMN()+(-1), 1)), 2)</f>
        <v>695.69</v>
      </c>
    </row>
    <row r="13" spans="1:8" ht="13.50" thickBot="1" customHeight="1">
      <c r="A13" s="1" t="s">
        <v>21</v>
      </c>
      <c r="B13" s="1"/>
      <c r="C13" s="1"/>
      <c r="D13" s="10" t="s">
        <v>22</v>
      </c>
      <c r="E13" s="1" t="s">
        <v>23</v>
      </c>
      <c r="F13" s="11">
        <v>0.349</v>
      </c>
      <c r="G13" s="12">
        <v>118.37</v>
      </c>
      <c r="H13" s="12">
        <f ca="1">ROUND(INDIRECT(ADDRESS(ROW()+(0), COLUMN()+(-2), 1))*INDIRECT(ADDRESS(ROW()+(0), COLUMN()+(-1), 1)), 2)</f>
        <v>41.31</v>
      </c>
    </row>
    <row r="14" spans="1:8" ht="34.50" thickBot="1" customHeight="1">
      <c r="A14" s="1" t="s">
        <v>24</v>
      </c>
      <c r="B14" s="1"/>
      <c r="C14" s="1"/>
      <c r="D14" s="10" t="s">
        <v>25</v>
      </c>
      <c r="E14" s="1" t="s">
        <v>26</v>
      </c>
      <c r="F14" s="13">
        <v>1</v>
      </c>
      <c r="G14" s="14">
        <v>58.23</v>
      </c>
      <c r="H14" s="14">
        <f ca="1">ROUND(INDIRECT(ADDRESS(ROW()+(0), COLUMN()+(-2), 1))*INDIRECT(ADDRESS(ROW()+(0), COLUMN()+(-1), 1)), 2)</f>
        <v>58.23</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851.08</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0.245</v>
      </c>
      <c r="G17" s="14">
        <v>56.47</v>
      </c>
      <c r="H17" s="14">
        <f ca="1">ROUND(INDIRECT(ADDRESS(ROW()+(0), COLUMN()+(-2), 1))*INDIRECT(ADDRESS(ROW()+(0), COLUMN()+(-1), 1)), 2)</f>
        <v>13.84</v>
      </c>
    </row>
    <row r="18" spans="1:8" ht="13.50" thickBot="1" customHeight="1">
      <c r="A18" s="15"/>
      <c r="B18" s="15"/>
      <c r="C18" s="15"/>
      <c r="D18" s="15"/>
      <c r="E18" s="15"/>
      <c r="F18" s="9" t="s">
        <v>32</v>
      </c>
      <c r="G18" s="9"/>
      <c r="H18" s="17">
        <f ca="1">ROUND(SUM(INDIRECT(ADDRESS(ROW()+(-1), COLUMN()+(0), 1))), 2)</f>
        <v>13.84</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1.899</v>
      </c>
      <c r="G20" s="12">
        <v>22.53</v>
      </c>
      <c r="H20" s="12">
        <f ca="1">ROUND(INDIRECT(ADDRESS(ROW()+(0), COLUMN()+(-2), 1))*INDIRECT(ADDRESS(ROW()+(0), COLUMN()+(-1), 1)), 2)</f>
        <v>42.78</v>
      </c>
    </row>
    <row r="21" spans="1:8" ht="13.50" thickBot="1" customHeight="1">
      <c r="A21" s="1" t="s">
        <v>37</v>
      </c>
      <c r="B21" s="1"/>
      <c r="C21" s="1"/>
      <c r="D21" s="10" t="s">
        <v>38</v>
      </c>
      <c r="E21" s="1" t="s">
        <v>39</v>
      </c>
      <c r="F21" s="13">
        <v>0.95</v>
      </c>
      <c r="G21" s="14">
        <v>21.78</v>
      </c>
      <c r="H21" s="14">
        <f ca="1">ROUND(INDIRECT(ADDRESS(ROW()+(0), COLUMN()+(-2), 1))*INDIRECT(ADDRESS(ROW()+(0), COLUMN()+(-1), 1)), 2)</f>
        <v>20.69</v>
      </c>
    </row>
    <row r="22" spans="1:8" ht="13.50" thickBot="1" customHeight="1">
      <c r="A22" s="15"/>
      <c r="B22" s="15"/>
      <c r="C22" s="15"/>
      <c r="D22" s="15"/>
      <c r="E22" s="15"/>
      <c r="F22" s="9" t="s">
        <v>40</v>
      </c>
      <c r="G22" s="9"/>
      <c r="H22" s="17">
        <f ca="1">ROUND(SUM(INDIRECT(ADDRESS(ROW()+(-1), COLUMN()+(0), 1)),INDIRECT(ADDRESS(ROW()+(-2), COLUMN()+(0), 1))), 2)</f>
        <v>63.47</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928.39</v>
      </c>
      <c r="H24" s="14">
        <f ca="1">ROUND(INDIRECT(ADDRESS(ROW()+(0), COLUMN()+(-2), 1))*INDIRECT(ADDRESS(ROW()+(0), COLUMN()+(-1), 1))/100, 2)</f>
        <v>18.57</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946.96</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