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<sst xmlns="http://schemas.openxmlformats.org/spreadsheetml/2006/main" count="31" uniqueCount="31">
  <si>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</si>
  <si>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JDP050</t>
  </si>
  <si>
    <t xml:space="preserve">m</t>
  </si>
  <si>
    <t xml:space="preserve">Barrera antirraíces.</t>
  </si>
  <si>
    <r>
      <rPr>
        <sz val="8.25"/>
        <color rgb="FF000000"/>
        <rFont val="Arial"/>
        <family val="2"/>
      </rPr>
      <t xml:space="preserve">Barrera antirraíces realizada con malla de polipropileno no tejido, de 70 cm de anchura y 0,8 mm de espesor, con una resistencia a la tracción longitudinal de 22 kN/m y 325 g/m² de masa superficial, con revestimiento impermeabilizante de color verde en una de sus caras, colocada verticalmente en los laterales de la zanja previamente excavada en el terreno, para confinamiento lateral de rizomas. Incluso cinta adhesiva por ambas caras, para la resolución de uniones. El precio no incluye la excavación de la zanja ni el relleno perimetral posterior.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</si>
  <si>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</si>
  <si>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</si>
  <si>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</si>
  <si>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</si>
  <si>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</si>
  <si>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</si>
  <si>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</si>
  <si>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mt48tup050a</t>
  </si>
  <si>
    <t xml:space="preserve">m²</t>
  </si>
  <si>
    <t xml:space="preserve">Malla de polipropileno no tejido, de 70 cm de anchura y 0,8 mm de espesor, con una resistencia a la tracción longitudinal de 22 kN/m y 325 g/m² de masa superficial, con revestimiento impermeabilizante de color verde en una de sus caras.</t>
  </si>
  <si>
    <t xml:space="preserve">mt48map040a</t>
  </si>
  <si>
    <t xml:space="preserve">m</t>
  </si>
  <si>
    <t xml:space="preserve">Cinta adhesiva por ambas caras, de goma butílica, de 50 mm de anchura y 1 mm de espesor.</t>
  </si>
  <si>
    <t xml:space="preserve">Subtotal materiales:</t>
  </si>
  <si>
    <t xml:space="preserve">Mano de obra</t>
  </si>
  <si>
    <t xml:space="preserve">mo040</t>
  </si>
  <si>
    <t xml:space="preserve">h</t>
  </si>
  <si>
    <t xml:space="preserve">Oficial 1ª jardinero.</t>
  </si>
  <si>
    <t xml:space="preserve">mo086</t>
  </si>
  <si>
    <t xml:space="preserve">h</t>
  </si>
  <si>
    <t xml:space="preserve">Ayudante jardinero.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</si>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</sst>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1.43</v>
      </c>
      <c r="G10" s="12">
        <v>7.44</v>
      </c>
      <c r="H10" s="12">
        <f ca="1">ROUND(INDIRECT(ADDRESS(ROW()+(0), COLUMN()+(-2), 1))*INDIRECT(ADDRESS(ROW()+(0), COLUMN()+(-1), 1)), 2)</f>
        <v>10.64</v>
      </c>
    </row>
    <row r="11" spans="1:8" ht="24.00" thickBot="1" customHeight="1">
      <c r="A11" s="1" t="s">
        <v>15</v>
      </c>
      <c r="B11" s="1"/>
      <c r="C11" s="10" t="s">
        <v>16</v>
      </c>
      <c r="D11" s="10"/>
      <c r="E11" s="1" t="s">
        <v>17</v>
      </c>
      <c r="F11" s="13">
        <v>2.1</v>
      </c>
      <c r="G11" s="14">
        <v>2.35</v>
      </c>
      <c r="H11" s="14">
        <f ca="1">ROUND(INDIRECT(ADDRESS(ROW()+(0), COLUMN()+(-2), 1))*INDIRECT(ADDRESS(ROW()+(0), COLUMN()+(-1), 1)), 2)</f>
        <v>4.94</v>
      </c>
    </row>
    <row r="12" spans="1:8" ht="13.50" thickBot="1" customHeight="1">
      <c r="A12" s="15"/>
      <c r="B12" s="15"/>
      <c r="C12" s="15"/>
      <c r="D12" s="15"/>
      <c r="E12" s="15"/>
      <c r="F12" s="9" t="s">
        <v>18</v>
      </c>
      <c r="G12" s="9"/>
      <c r="H12" s="17">
        <f ca="1">ROUND(SUM(INDIRECT(ADDRESS(ROW()+(-1), COLUMN()+(0), 1)),INDIRECT(ADDRESS(ROW()+(-2), COLUMN()+(0), 1))), 2)</f>
        <v>15.58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0.071</v>
      </c>
      <c r="G14" s="12">
        <v>22.53</v>
      </c>
      <c r="H14" s="12">
        <f ca="1">ROUND(INDIRECT(ADDRESS(ROW()+(0), COLUMN()+(-2), 1))*INDIRECT(ADDRESS(ROW()+(0), COLUMN()+(-1), 1)), 2)</f>
        <v>1.6</v>
      </c>
    </row>
    <row r="15" spans="1:8" ht="13.50" thickBot="1" customHeight="1">
      <c r="A15" s="1" t="s">
        <v>23</v>
      </c>
      <c r="B15" s="1"/>
      <c r="C15" s="10" t="s">
        <v>24</v>
      </c>
      <c r="D15" s="10"/>
      <c r="E15" s="1" t="s">
        <v>25</v>
      </c>
      <c r="F15" s="13">
        <v>0.142</v>
      </c>
      <c r="G15" s="14">
        <v>21.78</v>
      </c>
      <c r="H15" s="14">
        <f ca="1">ROUND(INDIRECT(ADDRESS(ROW()+(0), COLUMN()+(-2), 1))*INDIRECT(ADDRESS(ROW()+(0), COLUMN()+(-1), 1)), 2)</f>
        <v>3.09</v>
      </c>
    </row>
    <row r="16" spans="1:8" ht="13.50" thickBot="1" customHeight="1">
      <c r="A16" s="15"/>
      <c r="B16" s="15"/>
      <c r="C16" s="15"/>
      <c r="D16" s="15"/>
      <c r="E16" s="15"/>
      <c r="F16" s="9" t="s">
        <v>26</v>
      </c>
      <c r="G16" s="9"/>
      <c r="H16" s="17">
        <f ca="1">ROUND(SUM(INDIRECT(ADDRESS(ROW()+(-1), COLUMN()+(0), 1)),INDIRECT(ADDRESS(ROW()+(-2), COLUMN()+(0), 1))), 2)</f>
        <v>4.69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20.27</v>
      </c>
      <c r="H18" s="14">
        <f ca="1">ROUND(INDIRECT(ADDRESS(ROW()+(0), COLUMN()+(-2), 1))*INDIRECT(ADDRESS(ROW()+(0), COLUMN()+(-1), 1))/100, 2)</f>
        <v>0.41</v>
      </c>
    </row>
    <row r="19" spans="1:8" ht="13.50" thickBot="1" customHeight="1">
      <c r="A19" s="8"/>
      <c r="B19" s="8"/>
      <c r="C19" s="8"/>
      <c r="D19" s="8"/>
      <c r="E19" s="8"/>
      <c r="F19" s="21" t="s">
        <v>30</v>
      </c>
      <c r="G19" s="21"/>
      <c r="H19" s="22">
        <f ca="1">ROUND(SUM(INDIRECT(ADDRESS(ROW()+(-1), COLUMN()+(0), 1)),INDIRECT(ADDRESS(ROW()+(-3), COLUMN()+(0), 1)),INDIRECT(ADDRESS(ROW()+(-7), COLUMN()+(0), 1))), 2)</f>
        <v>20.68</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