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<sst xmlns="http://schemas.openxmlformats.org/spreadsheetml/2006/main" count="46" uniqueCount="46">
  <si>
    <t xml:space="preserve"/>
  </si>
  <si>
    <t xml:space="preserve">MDB020</t>
  </si>
  <si>
    <t xml:space="preserve">m²</t>
  </si>
  <si>
    <t xml:space="preserve">Pavimento deportivo de césped sintético para pista de pádel, sistema "COMPOSAN INDUSTRIAL Y TECNOLOGÍA".</t>
  </si>
  <si>
    <r>
      <rPr>
        <sz val="8.25"/>
        <color rgb="FF000000"/>
        <rFont val="Arial"/>
        <family val="2"/>
      </rPr>
      <t xml:space="preserve">Pavimento deportivo para pista de pádel, sistema "COMPOSAN INDUSTRIAL Y TECNOLOGÍA", formado por césped sintético, Compograss P 12/49 (5.0), homologado por la Federación Española de Pádel, color verde, compuesto de mechones rectos prefibrilados de 5/32" de fibra 100% polietileno resistente a los rayos UV, 5000 decitex, 110 micras de espesor, tejidos sobre base de polipropileno reforzada con una capa de fieltro, con termofijado y sellado con látex, de 12 mm de altura de pelo, 14 mm de altura total de moqueta, 2264 g/m² y 49140 mechones/m², con líneas de juego de césped sintético, Compograss P 12/49 Línea Blanca, color blanco, banda de unión de geotextil de polipropileno, Jointing Tape, de 300 mm de anchura y adhesivo de poliuretano bicomponente, lastrado con 17 kg/m² de árido silíceo, de granulometría comprendida entre 0,4 y 0,8 mm. El precio no incluye la superficie base.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</si>
  <si>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</si>
  <si>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</si>
  <si>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</si>
  <si>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</si>
  <si>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</si>
  <si>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</si>
  <si>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</si>
  <si>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mt47cit200sb</t>
  </si>
  <si>
    <t xml:space="preserve">m²</t>
  </si>
  <si>
    <t xml:space="preserve">Césped sintético, Compograss P 12/49 (5.0), homologado por la Federación Española de Pádel, color verde, compuesto de mechones rectos prefibrilados de 5/32" de fibra 100% polietileno resistente a los rayos UV, 5000 decitex, 110 micras de espesor, tejidos sobre base de polipropileno reforzada con una capa de fieltro, con termofijado y sellado con látex, de 12 mm de altura de pelo, 14 mm de altura total de moqueta, 2264 g/m² y 49140 mechones/m², suministrado en rollos.</t>
  </si>
  <si>
    <t xml:space="preserve">mt47cit205f</t>
  </si>
  <si>
    <t xml:space="preserve">m</t>
  </si>
  <si>
    <t xml:space="preserve">Césped sintético, Compograss P 12/49 Línea Blanca "COMPOSAN INDUSTRIAL Y TECNOLOGÍA", color blanco, de 50 mm de anchura, suministrado en rollos, para líneas de juego.</t>
  </si>
  <si>
    <t xml:space="preserve">mt47cit260d</t>
  </si>
  <si>
    <t xml:space="preserve">kg</t>
  </si>
  <si>
    <t xml:space="preserve">Adhesivo de poliuretano bicomponente "COMPOSAN INDUSTRIAL Y TECNOLOGÍA".</t>
  </si>
  <si>
    <t xml:space="preserve">mt47cit250m</t>
  </si>
  <si>
    <t xml:space="preserve">m</t>
  </si>
  <si>
    <t xml:space="preserve">Banda de unión de geotextil de polipropileno, Jointing Tape, de 300 mm de anchura "COMPOSAN INDUSTRIAL Y TECNOLOGÍA", para pistas de pádel o de tenis, de césped sintético, suministrada en rollos.</t>
  </si>
  <si>
    <t xml:space="preserve">mt47cit004c</t>
  </si>
  <si>
    <t xml:space="preserve">kg</t>
  </si>
  <si>
    <t xml:space="preserve">Árido silíceo, de granulometría comprendida entre 0,4 y 0,8 mm "COMPOSAN INDUSTRIAL Y TECNOLOGÍA", suministrado en sacos.</t>
  </si>
  <si>
    <t xml:space="preserve">Subtotal materiales:</t>
  </si>
  <si>
    <t xml:space="preserve">Equipo y maquinaria</t>
  </si>
  <si>
    <t xml:space="preserve">mq07cel010</t>
  </si>
  <si>
    <t xml:space="preserve">h</t>
  </si>
  <si>
    <t xml:space="preserve">Carretilla elevadora diesel de doble tracción de 8 t.</t>
  </si>
  <si>
    <t xml:space="preserve">Subtotal equipo y maquinaria:</t>
  </si>
  <si>
    <t xml:space="preserve">Mano de obra</t>
  </si>
  <si>
    <t xml:space="preserve">mo041</t>
  </si>
  <si>
    <t xml:space="preserve">h</t>
  </si>
  <si>
    <t xml:space="preserve">Oficial 1ª construcción de obra civil.</t>
  </si>
  <si>
    <t xml:space="preserve">mo087</t>
  </si>
  <si>
    <t xml:space="preserve">h</t>
  </si>
  <si>
    <t xml:space="preserve">Ayudante construcción de obra civil.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</si>
  <si>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</si>
  <si>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</si>
  <si>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</si>
  <si>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</si>
  <si>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52,00€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</si>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</sst>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3.74" customWidth="1"/>
    <col min="3" max="3" width="2.55" customWidth="1"/>
    <col min="4" max="4" width="5.10" customWidth="1"/>
    <col min="5" max="5" width="70.72" customWidth="1"/>
    <col min="6" max="6" width="16.66" customWidth="1"/>
    <col min="7" max="7" width="12.24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66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16.47</v>
      </c>
      <c r="H10" s="12">
        <f ca="1">ROUND(INDIRECT(ADDRESS(ROW()+(0), COLUMN()+(-2), 1))*INDIRECT(ADDRESS(ROW()+(0), COLUMN()+(-1), 1)), 2)</f>
        <v>16.47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0.2</v>
      </c>
      <c r="G11" s="12">
        <v>1.04</v>
      </c>
      <c r="H11" s="12">
        <f ca="1">ROUND(INDIRECT(ADDRESS(ROW()+(0), COLUMN()+(-2), 1))*INDIRECT(ADDRESS(ROW()+(0), COLUMN()+(-1), 1)), 2)</f>
        <v>0.21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0.18</v>
      </c>
      <c r="G12" s="12">
        <v>4.54</v>
      </c>
      <c r="H12" s="12">
        <f ca="1">ROUND(INDIRECT(ADDRESS(ROW()+(0), COLUMN()+(-2), 1))*INDIRECT(ADDRESS(ROW()+(0), COLUMN()+(-1), 1)), 2)</f>
        <v>0.82</v>
      </c>
    </row>
    <row r="13" spans="1:8" ht="34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0.4</v>
      </c>
      <c r="G13" s="12">
        <v>1.11</v>
      </c>
      <c r="H13" s="12">
        <f ca="1">ROUND(INDIRECT(ADDRESS(ROW()+(0), COLUMN()+(-2), 1))*INDIRECT(ADDRESS(ROW()+(0), COLUMN()+(-1), 1)), 2)</f>
        <v>0.44</v>
      </c>
    </row>
    <row r="14" spans="1:8" ht="24.0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3">
        <v>17</v>
      </c>
      <c r="G14" s="14">
        <v>0.15</v>
      </c>
      <c r="H14" s="14">
        <f ca="1">ROUND(INDIRECT(ADDRESS(ROW()+(0), COLUMN()+(-2), 1))*INDIRECT(ADDRESS(ROW()+(0), COLUMN()+(-1), 1)), 2)</f>
        <v>2.55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20.49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0.003</v>
      </c>
      <c r="G17" s="14">
        <v>28.06</v>
      </c>
      <c r="H17" s="14">
        <f ca="1">ROUND(INDIRECT(ADDRESS(ROW()+(0), COLUMN()+(-2), 1))*INDIRECT(ADDRESS(ROW()+(0), COLUMN()+(-1), 1)), 2)</f>
        <v>0.08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1))), 2)</f>
        <v>0.08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" t="s">
        <v>34</v>
      </c>
      <c r="B20" s="1"/>
      <c r="C20" s="10" t="s">
        <v>35</v>
      </c>
      <c r="D20" s="10"/>
      <c r="E20" s="1" t="s">
        <v>36</v>
      </c>
      <c r="F20" s="11">
        <v>0.175</v>
      </c>
      <c r="G20" s="12">
        <v>22.53</v>
      </c>
      <c r="H20" s="12">
        <f ca="1">ROUND(INDIRECT(ADDRESS(ROW()+(0), COLUMN()+(-2), 1))*INDIRECT(ADDRESS(ROW()+(0), COLUMN()+(-1), 1)), 2)</f>
        <v>3.94</v>
      </c>
    </row>
    <row r="21" spans="1:8" ht="13.50" thickBot="1" customHeight="1">
      <c r="A21" s="1" t="s">
        <v>37</v>
      </c>
      <c r="B21" s="1"/>
      <c r="C21" s="10" t="s">
        <v>38</v>
      </c>
      <c r="D21" s="10"/>
      <c r="E21" s="1" t="s">
        <v>39</v>
      </c>
      <c r="F21" s="13">
        <v>0.175</v>
      </c>
      <c r="G21" s="14">
        <v>21.78</v>
      </c>
      <c r="H21" s="14">
        <f ca="1">ROUND(INDIRECT(ADDRESS(ROW()+(0), COLUMN()+(-2), 1))*INDIRECT(ADDRESS(ROW()+(0), COLUMN()+(-1), 1)), 2)</f>
        <v>3.81</v>
      </c>
    </row>
    <row r="22" spans="1:8" ht="13.50" thickBot="1" customHeight="1">
      <c r="A22" s="15"/>
      <c r="B22" s="15"/>
      <c r="C22" s="15"/>
      <c r="D22" s="15"/>
      <c r="E22" s="15"/>
      <c r="F22" s="9" t="s">
        <v>40</v>
      </c>
      <c r="G22" s="9"/>
      <c r="H22" s="17">
        <f ca="1">ROUND(SUM(INDIRECT(ADDRESS(ROW()+(-1), COLUMN()+(0), 1)),INDIRECT(ADDRESS(ROW()+(-2), COLUMN()+(0), 1))), 2)</f>
        <v>7.75</v>
      </c>
    </row>
    <row r="23" spans="1:8" ht="13.50" thickBot="1" customHeight="1">
      <c r="A23" s="15">
        <v>4</v>
      </c>
      <c r="B23" s="15"/>
      <c r="C23" s="15"/>
      <c r="D23" s="15"/>
      <c r="E23" s="18" t="s">
        <v>41</v>
      </c>
      <c r="F23" s="18"/>
      <c r="G23" s="15"/>
      <c r="H23" s="15"/>
    </row>
    <row r="24" spans="1:8" ht="13.50" thickBot="1" customHeight="1">
      <c r="A24" s="19"/>
      <c r="B24" s="19"/>
      <c r="C24" s="20" t="s">
        <v>42</v>
      </c>
      <c r="D24" s="20"/>
      <c r="E24" s="19" t="s">
        <v>43</v>
      </c>
      <c r="F24" s="13">
        <v>2</v>
      </c>
      <c r="G24" s="14">
        <f ca="1">ROUND(SUM(INDIRECT(ADDRESS(ROW()+(-2), COLUMN()+(1), 1)),INDIRECT(ADDRESS(ROW()+(-6), COLUMN()+(1), 1)),INDIRECT(ADDRESS(ROW()+(-9), COLUMN()+(1), 1))), 2)</f>
        <v>28.32</v>
      </c>
      <c r="H24" s="14">
        <f ca="1">ROUND(INDIRECT(ADDRESS(ROW()+(0), COLUMN()+(-2), 1))*INDIRECT(ADDRESS(ROW()+(0), COLUMN()+(-1), 1))/100, 2)</f>
        <v>0.57</v>
      </c>
    </row>
    <row r="25" spans="1:8" ht="13.50" thickBot="1" customHeight="1">
      <c r="A25" s="21" t="s">
        <v>44</v>
      </c>
      <c r="B25" s="21"/>
      <c r="C25" s="22"/>
      <c r="D25" s="22"/>
      <c r="E25" s="23"/>
      <c r="F25" s="24" t="s">
        <v>45</v>
      </c>
      <c r="G25" s="25"/>
      <c r="H25" s="26">
        <f ca="1">ROUND(SUM(INDIRECT(ADDRESS(ROW()+(-1), COLUMN()+(0), 1)),INDIRECT(ADDRESS(ROW()+(-3), COLUMN()+(0), 1)),INDIRECT(ADDRESS(ROW()+(-7), COLUMN()+(0), 1)),INDIRECT(ADDRESS(ROW()+(-10), COLUMN()+(0), 1))), 2)</f>
        <v>28.89</v>
      </c>
    </row>
  </sheetData>
  <mergeCells count="4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A22:B22"/>
    <mergeCell ref="C22:D22"/>
    <mergeCell ref="F22:G22"/>
    <mergeCell ref="A23:B23"/>
    <mergeCell ref="C23:D23"/>
    <mergeCell ref="E23:F23"/>
    <mergeCell ref="A24:B24"/>
    <mergeCell ref="C24:D24"/>
    <mergeCell ref="A25:E25"/>
    <mergeCell ref="F25:G25"/>
  </mergeCells>
  <pageMargins left="0.147638" right="0.147638" top="0.206693" bottom="0.206693" header="0.0" footer="0.0"/>
  <pageSetup paperSize="9" orientation="portrait"/>
  <rowBreaks count="0" manualBreakCount="0">
    </rowBreaks>
</worksheet>
</file>