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<sst xmlns="http://schemas.openxmlformats.org/spreadsheetml/2006/main" count="53" uniqueCount="53">
  <si>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</si>
  <si>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MEP010</t>
  </si>
  <si>
    <t xml:space="preserve">m²</t>
  </si>
  <si>
    <t xml:space="preserve">Estabilización de caminos y senderos, mediante aporte de mezcla de zahorra y ligante Greenfor Dust Plus "FORESA", fabricada en central.</t>
  </si>
  <si>
    <r>
      <rPr>
        <sz val="8.25"/>
        <color rgb="FF000000"/>
        <rFont val="Arial"/>
        <family val="2"/>
      </rPr>
      <t xml:space="preserve">Estabilización de caminos y senderos, mediante aporte de una capa superficial de 15 cm de espesor, de mezcla de zahorra natural caliza, cemento Portland CEM I 32,5 N, (con una proporción en volumen del 2% del total de la mezcla), ligante Greenfor Dust Plus "FORESA" diluido en agua (4 (kg/m³)) y agua, fabricada en central, suministrada a pie de obra con camiones, extendida y nivelada sobre la superficie soporte previamente preparada; compactación con compactador monocilíndrico vibrante autopropulsado, hasta alcanzar una densidad seca no inferior al 95% de la máxima obtenida en el ensayo Proctor Modificado, realizado según UNE 103501; y tratamiento superficial del suelo para evitar el levantamiento de polvo, mediante riego con ligante Greenfor Dust Plus "FORESA" diluido en agua (0,5 kg/m²).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</si>
  <si>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</si>
  <si>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</si>
  <si>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</si>
  <si>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</si>
  <si>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</si>
  <si>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</si>
  <si>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</si>
  <si>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</si>
  <si>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</si>
  <si>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</si>
  <si>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mt08cem010a</t>
  </si>
  <si>
    <t xml:space="preserve">kg</t>
  </si>
  <si>
    <t xml:space="preserve">Cemento Portland CEM I 32,5 N, en sacos, según UNE-EN 197-1.</t>
  </si>
  <si>
    <t xml:space="preserve">mt01ppf010d</t>
  </si>
  <si>
    <t xml:space="preserve">kg</t>
  </si>
  <si>
    <t xml:space="preserve">Ligante Greenfor Dust Plus "FORESA" diluido en agua, color blanco, a base de acetato de vinilo y éster vinílico de ácido versático, libre de alquilfenoles y de amoníaco.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</si>
  <si>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</si>
  <si>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</si>
  <si>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</si>
  <si>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</si>
  <si>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</si>
  <si>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</si>
  <si>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</si>
  <si>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</si>
  <si>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mq04dua020b</t>
  </si>
  <si>
    <t xml:space="preserve">h</t>
  </si>
  <si>
    <t xml:space="preserve">Dumper de descarga frontal de 2 t de carga útil.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</si>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</sst>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0.21" customWidth="1"/>
    <col min="6" max="6" width="1.70" customWidth="1"/>
    <col min="7" max="7" width="12.75" customWidth="1"/>
    <col min="8" max="8" width="1.70" customWidth="1"/>
    <col min="9" max="9" width="12.75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0.323</v>
      </c>
      <c r="G10" s="11"/>
      <c r="H10" s="11"/>
      <c r="I10" s="12">
        <v>10.22</v>
      </c>
      <c r="J10" s="12">
        <f ca="1">ROUND(INDIRECT(ADDRESS(ROW()+(0), COLUMN()+(-4), 1))*INDIRECT(ADDRESS(ROW()+(0), COLUMN()+(-1), 1)), 2)</f>
        <v>3.3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12.994</v>
      </c>
      <c r="G11" s="11"/>
      <c r="H11" s="11"/>
      <c r="I11" s="12">
        <v>0.11</v>
      </c>
      <c r="J11" s="12">
        <f ca="1">ROUND(INDIRECT(ADDRESS(ROW()+(0), COLUMN()+(-4), 1))*INDIRECT(ADDRESS(ROW()+(0), COLUMN()+(-1), 1)), 2)</f>
        <v>1.43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1"/>
      <c r="H12" s="11"/>
      <c r="I12" s="12">
        <v>1.79</v>
      </c>
      <c r="J12" s="12">
        <f ca="1">ROUND(INDIRECT(ADDRESS(ROW()+(0), COLUMN()+(-4), 1))*INDIRECT(ADDRESS(ROW()+(0), COLUMN()+(-1), 1)), 2)</f>
        <v>1.97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0.023</v>
      </c>
      <c r="G13" s="13"/>
      <c r="H13" s="13"/>
      <c r="I13" s="14">
        <v>1.53</v>
      </c>
      <c r="J13" s="14">
        <f ca="1">ROUND(INDIRECT(ADDRESS(ROW()+(0), COLUMN()+(-4), 1))*INDIRECT(ADDRESS(ROW()+(0), COLUMN()+(-1), 1)), 2)</f>
        <v>0.04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6.74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0.015</v>
      </c>
      <c r="G16" s="11"/>
      <c r="H16" s="11"/>
      <c r="I16" s="12">
        <v>45.11</v>
      </c>
      <c r="J16" s="12">
        <f ca="1">ROUND(INDIRECT(ADDRESS(ROW()+(0), COLUMN()+(-4), 1))*INDIRECT(ADDRESS(ROW()+(0), COLUMN()+(-1), 1)), 2)</f>
        <v>0.68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0.017</v>
      </c>
      <c r="G17" s="11"/>
      <c r="H17" s="11"/>
      <c r="I17" s="12">
        <v>10.58</v>
      </c>
      <c r="J17" s="12">
        <f ca="1">ROUND(INDIRECT(ADDRESS(ROW()+(0), COLUMN()+(-4), 1))*INDIRECT(ADDRESS(ROW()+(0), COLUMN()+(-1), 1)), 2)</f>
        <v>0.18</v>
      </c>
    </row>
    <row r="18" spans="1:10" ht="24.0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0.007</v>
      </c>
      <c r="G18" s="11"/>
      <c r="H18" s="11"/>
      <c r="I18" s="12">
        <v>57.56</v>
      </c>
      <c r="J18" s="12">
        <f ca="1">ROUND(INDIRECT(ADDRESS(ROW()+(0), COLUMN()+(-4), 1))*INDIRECT(ADDRESS(ROW()+(0), COLUMN()+(-1), 1)), 2)</f>
        <v>0.4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0.005</v>
      </c>
      <c r="G19" s="13"/>
      <c r="H19" s="13"/>
      <c r="I19" s="14">
        <v>121.25</v>
      </c>
      <c r="J19" s="14">
        <f ca="1">ROUND(INDIRECT(ADDRESS(ROW()+(0), COLUMN()+(-4), 1))*INDIRECT(ADDRESS(ROW()+(0), COLUMN()+(-1), 1)), 2)</f>
        <v>0.61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1.87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3"/>
      <c r="H22" s="13"/>
      <c r="I22" s="14">
        <f ca="1">ROUND(SUM(INDIRECT(ADDRESS(ROW()+(-2), COLUMN()+(1), 1)),INDIRECT(ADDRESS(ROW()+(-8), COLUMN()+(1), 1))), 2)</f>
        <v>8.61</v>
      </c>
      <c r="J22" s="14">
        <f ca="1">ROUND(INDIRECT(ADDRESS(ROW()+(0), COLUMN()+(-4), 1))*INDIRECT(ADDRESS(ROW()+(0), COLUMN()+(-1), 1))/100, 2)</f>
        <v>0.17</v>
      </c>
    </row>
    <row r="23" spans="1:10" ht="13.50" thickBot="1" customHeight="1">
      <c r="A23" s="8"/>
      <c r="B23" s="8"/>
      <c r="C23" s="8"/>
      <c r="D23" s="8"/>
      <c r="E23" s="8"/>
      <c r="F23" s="21" t="s">
        <v>42</v>
      </c>
      <c r="G23" s="21"/>
      <c r="H23" s="21"/>
      <c r="I23" s="21"/>
      <c r="J23" s="22">
        <f ca="1">ROUND(SUM(INDIRECT(ADDRESS(ROW()+(-1), COLUMN()+(0), 1)),INDIRECT(ADDRESS(ROW()+(-3), COLUMN()+(0), 1)),INDIRECT(ADDRESS(ROW()+(-9), COLUMN()+(0), 1))), 2)</f>
        <v>8.78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/>
      <c r="G26" s="23" t="s">
        <v>44</v>
      </c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4"/>
      <c r="G27" s="25">
        <v>172012</v>
      </c>
      <c r="H27" s="25">
        <v>172013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6"/>
      <c r="G28" s="27"/>
      <c r="H28" s="27"/>
      <c r="I28" s="27"/>
      <c r="J28" s="27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