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<sst xmlns="http://schemas.openxmlformats.org/spreadsheetml/2006/main" count="51" uniqueCount="51">
  <si>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</si>
  <si>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MPB005</t>
  </si>
  <si>
    <t xml:space="preserve">t</t>
  </si>
  <si>
    <t xml:space="preserve">Mezcla bituminosa en caliente SMA.</t>
  </si>
  <si>
    <r>
      <rPr>
        <sz val="8.25"/>
        <color rgb="FF000000"/>
        <rFont val="Arial"/>
        <family val="2"/>
      </rPr>
      <t xml:space="preserve">Mezcla bituminosa continua en caliente SMA 16 surf B35/50, para capa de rodadura, con árido calizo de 16 mm de tamaño máximo, con 0,05 t de betún por t de mezcla, para un tonelaje de aplicación de más de 1000 t/día. El precio no incluye el transporte de la mezcla.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</si>
  <si>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</si>
  <si>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</si>
  <si>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</si>
  <si>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</si>
  <si>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</si>
  <si>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</si>
  <si>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</si>
  <si>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mt47aag005ej</t>
  </si>
  <si>
    <t xml:space="preserve">t</t>
  </si>
  <si>
    <t xml:space="preserve">Mezcla bituminosa continua en caliente SMA 16 surf B35/50, para capa de rodadura, con árido calizo de 16 mm de tamaño máximo, con 0,05 t de betún por t de mezcla, según UNE-EN 13108-5.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</si>
  <si>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</si>
  <si>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</si>
  <si>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</si>
  <si>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</si>
  <si>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</si>
  <si>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</si>
  <si>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</si>
  <si>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</si>
  <si>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</si>
  <si>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</si>
  <si>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</si>
  <si>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</si>
  <si>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</si>
  <si>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</si>
  <si>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</si>
  <si>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</si>
  <si>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</si>
  <si>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</si>
  <si>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</si>
  <si>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</si>
  <si>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</si>
  <si>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</si>
  <si>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</si>
  <si>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</si>
  <si>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</si>
  <si>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</si>
  <si>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</si>
  <si>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</si>
  <si>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</si>
  <si>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13108-5:2006</t>
  </si>
  <si>
    <t xml:space="preserve">1/2+/3/4</t>
  </si>
  <si>
    <t xml:space="preserve">Mezclas bituminosas. Especificación del material. Parte 5: Asfalto mezclado con mastique y áridos.</t>
  </si>
  <si>
    <t xml:space="preserve">EN  13108-5:2006/AC:2008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</si>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</sst>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7.48" customWidth="1"/>
    <col min="4" max="4" width="69.19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2"/>
      <c r="G10" s="14">
        <v>99</v>
      </c>
      <c r="H10" s="14">
        <f ca="1">ROUND(INDIRECT(ADDRESS(ROW()+(0), COLUMN()+(-3), 1))*INDIRECT(ADDRESS(ROW()+(0), COLUMN()+(-1), 1)), 2)</f>
        <v>103.95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103.95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1"/>
      <c r="G13" s="13">
        <v>231.73</v>
      </c>
      <c r="H13" s="13">
        <f ca="1">ROUND(INDIRECT(ADDRESS(ROW()+(0), COLUMN()+(-3), 1))*INDIRECT(ADDRESS(ROW()+(0), COLUMN()+(-1), 1)), 2)</f>
        <v>2.55</v>
      </c>
      <c r="I13" s="13"/>
    </row>
    <row r="14" spans="1:9" ht="24.00" thickBot="1" customHeight="1">
      <c r="A14" s="1" t="s">
        <v>20</v>
      </c>
      <c r="B14" s="1"/>
      <c r="C14" s="10" t="s">
        <v>21</v>
      </c>
      <c r="D14" s="1" t="s">
        <v>22</v>
      </c>
      <c r="E14" s="11">
        <v>0.011</v>
      </c>
      <c r="F14" s="11"/>
      <c r="G14" s="13">
        <v>56.81</v>
      </c>
      <c r="H14" s="13">
        <f ca="1">ROUND(INDIRECT(ADDRESS(ROW()+(0), COLUMN()+(-3), 1))*INDIRECT(ADDRESS(ROW()+(0), COLUMN()+(-1), 1)), 2)</f>
        <v>0.62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0.011</v>
      </c>
      <c r="F15" s="12"/>
      <c r="G15" s="14">
        <v>66.47</v>
      </c>
      <c r="H15" s="14">
        <f ca="1">ROUND(INDIRECT(ADDRESS(ROW()+(0), COLUMN()+(-3), 1))*INDIRECT(ADDRESS(ROW()+(0), COLUMN()+(-1), 1)), 2)</f>
        <v>0.73</v>
      </c>
      <c r="I15" s="14"/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17">
        <f ca="1">ROUND(SUM(INDIRECT(ADDRESS(ROW()+(-1), COLUMN()+(0), 1)),INDIRECT(ADDRESS(ROW()+(-2), COLUMN()+(0), 1)),INDIRECT(ADDRESS(ROW()+(-3), COLUMN()+(0), 1))), 2)</f>
        <v>3.9</v>
      </c>
      <c r="I16" s="17"/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0.066</v>
      </c>
      <c r="F18" s="11"/>
      <c r="G18" s="13">
        <v>22.53</v>
      </c>
      <c r="H18" s="13">
        <f ca="1">ROUND(INDIRECT(ADDRESS(ROW()+(0), COLUMN()+(-3), 1))*INDIRECT(ADDRESS(ROW()+(0), COLUMN()+(-1), 1)), 2)</f>
        <v>1.49</v>
      </c>
      <c r="I18" s="13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0.044</v>
      </c>
      <c r="F19" s="12"/>
      <c r="G19" s="14">
        <v>21.78</v>
      </c>
      <c r="H19" s="14">
        <f ca="1">ROUND(INDIRECT(ADDRESS(ROW()+(0), COLUMN()+(-3), 1))*INDIRECT(ADDRESS(ROW()+(0), COLUMN()+(-1), 1)), 2)</f>
        <v>0.96</v>
      </c>
      <c r="I19" s="14"/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17">
        <f ca="1">ROUND(SUM(INDIRECT(ADDRESS(ROW()+(-1), COLUMN()+(0), 1)),INDIRECT(ADDRESS(ROW()+(-2), COLUMN()+(0), 1))), 2)</f>
        <v>2.45</v>
      </c>
      <c r="I20" s="17"/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COLUMN()+(1), 1)),INDIRECT(ADDRESS(ROW()+(-6), COLUMN()+(1), 1)),INDIRECT(ADDRESS(ROW()+(-11), COLUMN()+(1), 1))), 2)</f>
        <v>110.3</v>
      </c>
      <c r="H22" s="14">
        <f ca="1">ROUND(INDIRECT(ADDRESS(ROW()+(0), COLUMN()+(-3), 1))*INDIRECT(ADDRESS(ROW()+(0), COLUMN()+(-1), 1))/100, 2)</f>
        <v>2.21</v>
      </c>
      <c r="I22" s="14"/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112.51</v>
      </c>
      <c r="I23" s="26"/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132007</v>
      </c>
      <c r="G27" s="29">
        <v>132008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32" t="s">
        <v>47</v>
      </c>
      <c r="B29" s="32"/>
      <c r="C29" s="32"/>
      <c r="D29" s="32"/>
      <c r="E29" s="32"/>
      <c r="F29" s="33">
        <v>112009</v>
      </c>
      <c r="G29" s="33">
        <v>112009</v>
      </c>
      <c r="H29" s="33"/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E26"/>
    <mergeCell ref="G26:H26"/>
    <mergeCell ref="A27:E27"/>
    <mergeCell ref="G27:H27"/>
    <mergeCell ref="I27:I29"/>
    <mergeCell ref="A28:E28"/>
    <mergeCell ref="G28:H28"/>
    <mergeCell ref="A29:E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