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<sst xmlns="http://schemas.openxmlformats.org/spreadsheetml/2006/main" count="64" uniqueCount="64">
  <si>
    <t xml:space="preserve"/>
  </si>
  <si>
    <t xml:space="preserve">MPD210</t>
  </si>
  <si>
    <t xml:space="preserve">m²</t>
  </si>
  <si>
    <t xml:space="preserve">Pavimento drenante, con rejilla alveolar y césped.</t>
  </si>
  <si>
    <r>
      <rPr>
        <sz val="8.25"/>
        <color rgb="FF000000"/>
        <rFont val="Arial"/>
        <family val="2"/>
      </rPr>
      <t xml:space="preserve">Pavimento drenante, para tráfico peatonal, formado por capa de drenaje compactada de grava filtrante sin clasificar, de 10 cm de espesor, capa de nivelación compactada de arena con granulometría de 0 a 5 mm de diámetro, limpia, de 5 cm de espesor, rejilla alveolar de polietileno de alta densidad (HDPE) estable a los rayos UV, resistencia a compresión 200 t/m², de 50x50x4 cm, color verde, con un porcentaje de huecos del 95% y capa de relleno de tierra vegetal cribada y mezcla de semilla para césped cubriendo la rejilla alveolar.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</si>
  <si>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</si>
  <si>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</si>
  <si>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</si>
  <si>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</si>
  <si>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</si>
  <si>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</si>
  <si>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</si>
  <si>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mt01ard030b</t>
  </si>
  <si>
    <t xml:space="preserve">t</t>
  </si>
  <si>
    <t xml:space="preserve">Grava filtrante sin clasificar.</t>
  </si>
  <si>
    <t xml:space="preserve">mt01ara010a</t>
  </si>
  <si>
    <t xml:space="preserve">m³</t>
  </si>
  <si>
    <t xml:space="preserve">Arena con granulometría de 0 a 5 mm de diámetro, limpia.</t>
  </si>
  <si>
    <t xml:space="preserve">mt18rad010a</t>
  </si>
  <si>
    <t xml:space="preserve">m²</t>
  </si>
  <si>
    <t xml:space="preserve">Rejilla alveolar de polietileno de alta densidad (HDPE) estable a los rayos UV, resistencia a compresión 200 t/m², de 50x50x4 cm, color verde, con un porcentaje de huecos del 95%, para estabilización de pavimentos drenantes con césped.</t>
  </si>
  <si>
    <t xml:space="preserve">mt48tif020a</t>
  </si>
  <si>
    <t xml:space="preserve">kg</t>
  </si>
  <si>
    <t xml:space="preserve">Abono para presiembra de césped.</t>
  </si>
  <si>
    <t xml:space="preserve">mt48tie030a</t>
  </si>
  <si>
    <t xml:space="preserve">m³</t>
  </si>
  <si>
    <t xml:space="preserve">Tierra vegetal cribada, suministrada a granel.</t>
  </si>
  <si>
    <t xml:space="preserve">mt48tis010a</t>
  </si>
  <si>
    <t xml:space="preserve">kg</t>
  </si>
  <si>
    <t xml:space="preserve">Mezcla de semilla para césped.</t>
  </si>
  <si>
    <t xml:space="preserve">mt48tie040</t>
  </si>
  <si>
    <t xml:space="preserve">kg</t>
  </si>
  <si>
    <t xml:space="preserve">Mantillo limpio cribado.</t>
  </si>
  <si>
    <t xml:space="preserve">mt08aaa010a</t>
  </si>
  <si>
    <t xml:space="preserve">m³</t>
  </si>
  <si>
    <t xml:space="preserve">Agua.</t>
  </si>
  <si>
    <t xml:space="preserve">Subtotal materiales:</t>
  </si>
  <si>
    <t xml:space="preserve">Equipo y maquinaria</t>
  </si>
  <si>
    <t xml:space="preserve">mq01pan070b</t>
  </si>
  <si>
    <t xml:space="preserve">h</t>
  </si>
  <si>
    <t xml:space="preserve">Mini pala cargadora sobre neumáticos, de 52 kW/1 m³ kW.</t>
  </si>
  <si>
    <t xml:space="preserve">mq02rod010d</t>
  </si>
  <si>
    <t xml:space="preserve">h</t>
  </si>
  <si>
    <t xml:space="preserve">Bandeja vibrante de guiado manual, de 300 kg, anchura de trabajo 70 cm, reversible.</t>
  </si>
  <si>
    <t xml:space="preserve">Subtotal equipo y maquinaria:</t>
  </si>
  <si>
    <t xml:space="preserve">Mano de obra</t>
  </si>
  <si>
    <t xml:space="preserve">mo041</t>
  </si>
  <si>
    <t xml:space="preserve">h</t>
  </si>
  <si>
    <t xml:space="preserve">Oficial 1ª construcción de obra civil.</t>
  </si>
  <si>
    <t xml:space="preserve">mo087</t>
  </si>
  <si>
    <t xml:space="preserve">h</t>
  </si>
  <si>
    <t xml:space="preserve">Ayudante construcción de obra civil.</t>
  </si>
  <si>
    <t xml:space="preserve">mo040</t>
  </si>
  <si>
    <t xml:space="preserve">h</t>
  </si>
  <si>
    <t xml:space="preserve">Oficial 1ª jardinero.</t>
  </si>
  <si>
    <t xml:space="preserve">mo115</t>
  </si>
  <si>
    <t xml:space="preserve">h</t>
  </si>
  <si>
    <t xml:space="preserve">Peón jardinero.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</si>
  <si>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</si>
  <si>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</si>
  <si>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</si>
  <si>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</si>
  <si>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3,71€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</si>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</sst>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42" customWidth="1"/>
    <col min="3" max="3" width="1.87" customWidth="1"/>
    <col min="4" max="4" width="5.78" customWidth="1"/>
    <col min="5" max="5" width="70.04" customWidth="1"/>
    <col min="6" max="6" width="16.66" customWidth="1"/>
    <col min="7" max="7" width="12.24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0.15</v>
      </c>
      <c r="G10" s="12">
        <v>19.35</v>
      </c>
      <c r="H10" s="12">
        <f ca="1">ROUND(INDIRECT(ADDRESS(ROW()+(0), COLUMN()+(-2), 1))*INDIRECT(ADDRESS(ROW()+(0), COLUMN()+(-1), 1)), 2)</f>
        <v>2.9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0.05</v>
      </c>
      <c r="G11" s="12">
        <v>14.61</v>
      </c>
      <c r="H11" s="12">
        <f ca="1">ROUND(INDIRECT(ADDRESS(ROW()+(0), COLUMN()+(-2), 1))*INDIRECT(ADDRESS(ROW()+(0), COLUMN()+(-1), 1)), 2)</f>
        <v>0.73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1.05</v>
      </c>
      <c r="G12" s="12">
        <v>14.19</v>
      </c>
      <c r="H12" s="12">
        <f ca="1">ROUND(INDIRECT(ADDRESS(ROW()+(0), COLUMN()+(-2), 1))*INDIRECT(ADDRESS(ROW()+(0), COLUMN()+(-1), 1)), 2)</f>
        <v>14.9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0.1</v>
      </c>
      <c r="G13" s="12">
        <v>1.47</v>
      </c>
      <c r="H13" s="12">
        <f ca="1">ROUND(INDIRECT(ADDRESS(ROW()+(0), COLUMN()+(-2), 1))*INDIRECT(ADDRESS(ROW()+(0), COLUMN()+(-1), 1)), 2)</f>
        <v>0.15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0.04</v>
      </c>
      <c r="G14" s="12">
        <v>24.21</v>
      </c>
      <c r="H14" s="12">
        <f ca="1">ROUND(INDIRECT(ADDRESS(ROW()+(0), COLUMN()+(-2), 1))*INDIRECT(ADDRESS(ROW()+(0), COLUMN()+(-1), 1)), 2)</f>
        <v>0.97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0.035</v>
      </c>
      <c r="G15" s="12">
        <v>6.41</v>
      </c>
      <c r="H15" s="12">
        <f ca="1">ROUND(INDIRECT(ADDRESS(ROW()+(0), COLUMN()+(-2), 1))*INDIRECT(ADDRESS(ROW()+(0), COLUMN()+(-1), 1)), 2)</f>
        <v>0.22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5</v>
      </c>
      <c r="G16" s="12">
        <v>0.03</v>
      </c>
      <c r="H16" s="12">
        <f ca="1">ROUND(INDIRECT(ADDRESS(ROW()+(0), COLUMN()+(-2), 1))*INDIRECT(ADDRESS(ROW()+(0), COLUMN()+(-1), 1)), 2)</f>
        <v>0.15</v>
      </c>
    </row>
    <row r="17" spans="1:8" ht="13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3">
        <v>0.05</v>
      </c>
      <c r="G17" s="14">
        <v>1.53</v>
      </c>
      <c r="H17" s="14">
        <f ca="1">ROUND(INDIRECT(ADDRESS(ROW()+(0), COLUMN()+(-2), 1))*INDIRECT(ADDRESS(ROW()+(0), COLUMN()+(-1), 1)), 2)</f>
        <v>0.08</v>
      </c>
    </row>
    <row r="18" spans="1:8" ht="13.50" thickBot="1" customHeight="1">
      <c r="A18" s="15"/>
      <c r="B18" s="15"/>
      <c r="C18" s="15"/>
      <c r="D18" s="15"/>
      <c r="E18" s="15"/>
      <c r="F18" s="9" t="s">
        <v>36</v>
      </c>
      <c r="G18" s="9"/>
      <c r="H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20.1</v>
      </c>
    </row>
    <row r="19" spans="1:8" ht="13.50" thickBot="1" customHeight="1">
      <c r="A19" s="15">
        <v>2</v>
      </c>
      <c r="B19" s="15"/>
      <c r="C19" s="15"/>
      <c r="D19" s="15"/>
      <c r="E19" s="18" t="s">
        <v>37</v>
      </c>
      <c r="F19" s="18"/>
      <c r="G19" s="15"/>
      <c r="H19" s="15"/>
    </row>
    <row r="20" spans="1:8" ht="13.50" thickBot="1" customHeight="1">
      <c r="A20" s="1" t="s">
        <v>38</v>
      </c>
      <c r="B20" s="1"/>
      <c r="C20" s="10" t="s">
        <v>39</v>
      </c>
      <c r="D20" s="10"/>
      <c r="E20" s="1" t="s">
        <v>40</v>
      </c>
      <c r="F20" s="11">
        <v>0.024</v>
      </c>
      <c r="G20" s="12">
        <v>37.53</v>
      </c>
      <c r="H20" s="12">
        <f ca="1">ROUND(INDIRECT(ADDRESS(ROW()+(0), COLUMN()+(-2), 1))*INDIRECT(ADDRESS(ROW()+(0), COLUMN()+(-1), 1)), 2)</f>
        <v>0.9</v>
      </c>
    </row>
    <row r="21" spans="1:8" ht="24.00" thickBot="1" customHeight="1">
      <c r="A21" s="1" t="s">
        <v>41</v>
      </c>
      <c r="B21" s="1"/>
      <c r="C21" s="10" t="s">
        <v>42</v>
      </c>
      <c r="D21" s="10"/>
      <c r="E21" s="1" t="s">
        <v>43</v>
      </c>
      <c r="F21" s="13">
        <v>0.026</v>
      </c>
      <c r="G21" s="14">
        <v>7.3</v>
      </c>
      <c r="H21" s="14">
        <f ca="1">ROUND(INDIRECT(ADDRESS(ROW()+(0), COLUMN()+(-2), 1))*INDIRECT(ADDRESS(ROW()+(0), COLUMN()+(-1), 1)), 2)</f>
        <v>0.19</v>
      </c>
    </row>
    <row r="22" spans="1:8" ht="13.50" thickBot="1" customHeight="1">
      <c r="A22" s="15"/>
      <c r="B22" s="15"/>
      <c r="C22" s="15"/>
      <c r="D22" s="15"/>
      <c r="E22" s="15"/>
      <c r="F22" s="9" t="s">
        <v>44</v>
      </c>
      <c r="G22" s="9"/>
      <c r="H22" s="17">
        <f ca="1">ROUND(SUM(INDIRECT(ADDRESS(ROW()+(-1), COLUMN()+(0), 1)),INDIRECT(ADDRESS(ROW()+(-2), COLUMN()+(0), 1))), 2)</f>
        <v>1.09</v>
      </c>
    </row>
    <row r="23" spans="1:8" ht="13.50" thickBot="1" customHeight="1">
      <c r="A23" s="15">
        <v>3</v>
      </c>
      <c r="B23" s="15"/>
      <c r="C23" s="15"/>
      <c r="D23" s="15"/>
      <c r="E23" s="18" t="s">
        <v>45</v>
      </c>
      <c r="F23" s="18"/>
      <c r="G23" s="15"/>
      <c r="H23" s="15"/>
    </row>
    <row r="24" spans="1:8" ht="13.50" thickBot="1" customHeight="1">
      <c r="A24" s="1" t="s">
        <v>46</v>
      </c>
      <c r="B24" s="1"/>
      <c r="C24" s="10" t="s">
        <v>47</v>
      </c>
      <c r="D24" s="10"/>
      <c r="E24" s="1" t="s">
        <v>48</v>
      </c>
      <c r="F24" s="11">
        <v>0.09</v>
      </c>
      <c r="G24" s="12">
        <v>22.53</v>
      </c>
      <c r="H24" s="12">
        <f ca="1">ROUND(INDIRECT(ADDRESS(ROW()+(0), COLUMN()+(-2), 1))*INDIRECT(ADDRESS(ROW()+(0), COLUMN()+(-1), 1)), 2)</f>
        <v>2.03</v>
      </c>
    </row>
    <row r="25" spans="1:8" ht="13.50" thickBot="1" customHeight="1">
      <c r="A25" s="1" t="s">
        <v>49</v>
      </c>
      <c r="B25" s="1"/>
      <c r="C25" s="10" t="s">
        <v>50</v>
      </c>
      <c r="D25" s="10"/>
      <c r="E25" s="1" t="s">
        <v>51</v>
      </c>
      <c r="F25" s="11">
        <v>0.197</v>
      </c>
      <c r="G25" s="12">
        <v>21.78</v>
      </c>
      <c r="H25" s="12">
        <f ca="1">ROUND(INDIRECT(ADDRESS(ROW()+(0), COLUMN()+(-2), 1))*INDIRECT(ADDRESS(ROW()+(0), COLUMN()+(-1), 1)), 2)</f>
        <v>4.29</v>
      </c>
    </row>
    <row r="26" spans="1:8" ht="13.50" thickBot="1" customHeight="1">
      <c r="A26" s="1" t="s">
        <v>52</v>
      </c>
      <c r="B26" s="1"/>
      <c r="C26" s="10" t="s">
        <v>53</v>
      </c>
      <c r="D26" s="10"/>
      <c r="E26" s="1" t="s">
        <v>54</v>
      </c>
      <c r="F26" s="11">
        <v>0.109</v>
      </c>
      <c r="G26" s="12">
        <v>22.53</v>
      </c>
      <c r="H26" s="12">
        <f ca="1">ROUND(INDIRECT(ADDRESS(ROW()+(0), COLUMN()+(-2), 1))*INDIRECT(ADDRESS(ROW()+(0), COLUMN()+(-1), 1)), 2)</f>
        <v>2.46</v>
      </c>
    </row>
    <row r="27" spans="1:8" ht="13.50" thickBot="1" customHeight="1">
      <c r="A27" s="1" t="s">
        <v>55</v>
      </c>
      <c r="B27" s="1"/>
      <c r="C27" s="10" t="s">
        <v>56</v>
      </c>
      <c r="D27" s="10"/>
      <c r="E27" s="1" t="s">
        <v>57</v>
      </c>
      <c r="F27" s="13">
        <v>0.219</v>
      </c>
      <c r="G27" s="14">
        <v>21.19</v>
      </c>
      <c r="H27" s="14">
        <f ca="1">ROUND(INDIRECT(ADDRESS(ROW()+(0), COLUMN()+(-2), 1))*INDIRECT(ADDRESS(ROW()+(0), COLUMN()+(-1), 1)), 2)</f>
        <v>4.64</v>
      </c>
    </row>
    <row r="28" spans="1:8" ht="13.50" thickBot="1" customHeight="1">
      <c r="A28" s="15"/>
      <c r="B28" s="15"/>
      <c r="C28" s="15"/>
      <c r="D28" s="15"/>
      <c r="E28" s="15"/>
      <c r="F28" s="9" t="s">
        <v>58</v>
      </c>
      <c r="G28" s="9"/>
      <c r="H28" s="17">
        <f ca="1">ROUND(SUM(INDIRECT(ADDRESS(ROW()+(-1), COLUMN()+(0), 1)),INDIRECT(ADDRESS(ROW()+(-2), COLUMN()+(0), 1)),INDIRECT(ADDRESS(ROW()+(-3), COLUMN()+(0), 1)),INDIRECT(ADDRESS(ROW()+(-4), COLUMN()+(0), 1))), 2)</f>
        <v>13.42</v>
      </c>
    </row>
    <row r="29" spans="1:8" ht="13.50" thickBot="1" customHeight="1">
      <c r="A29" s="15">
        <v>4</v>
      </c>
      <c r="B29" s="15"/>
      <c r="C29" s="15"/>
      <c r="D29" s="15"/>
      <c r="E29" s="18" t="s">
        <v>59</v>
      </c>
      <c r="F29" s="18"/>
      <c r="G29" s="15"/>
      <c r="H29" s="15"/>
    </row>
    <row r="30" spans="1:8" ht="13.50" thickBot="1" customHeight="1">
      <c r="A30" s="19"/>
      <c r="B30" s="19"/>
      <c r="C30" s="20" t="s">
        <v>60</v>
      </c>
      <c r="D30" s="20"/>
      <c r="E30" s="19" t="s">
        <v>61</v>
      </c>
      <c r="F30" s="13">
        <v>2</v>
      </c>
      <c r="G30" s="14">
        <f ca="1">ROUND(SUM(INDIRECT(ADDRESS(ROW()+(-2), COLUMN()+(1), 1)),INDIRECT(ADDRESS(ROW()+(-8), COLUMN()+(1), 1)),INDIRECT(ADDRESS(ROW()+(-12), COLUMN()+(1), 1))), 2)</f>
        <v>34.61</v>
      </c>
      <c r="H30" s="14">
        <f ca="1">ROUND(INDIRECT(ADDRESS(ROW()+(0), COLUMN()+(-2), 1))*INDIRECT(ADDRESS(ROW()+(0), COLUMN()+(-1), 1))/100, 2)</f>
        <v>0.69</v>
      </c>
    </row>
    <row r="31" spans="1:8" ht="13.50" thickBot="1" customHeight="1">
      <c r="A31" s="21" t="s">
        <v>62</v>
      </c>
      <c r="B31" s="21"/>
      <c r="C31" s="22"/>
      <c r="D31" s="22"/>
      <c r="E31" s="23"/>
      <c r="F31" s="24" t="s">
        <v>63</v>
      </c>
      <c r="G31" s="25"/>
      <c r="H31" s="26">
        <f ca="1">ROUND(SUM(INDIRECT(ADDRESS(ROW()+(-1), COLUMN()+(0), 1)),INDIRECT(ADDRESS(ROW()+(-3), COLUMN()+(0), 1)),INDIRECT(ADDRESS(ROW()+(-9), COLUMN()+(0), 1)),INDIRECT(ADDRESS(ROW()+(-13), COLUMN()+(0), 1))), 2)</f>
        <v>35.3</v>
      </c>
    </row>
  </sheetData>
  <mergeCells count="5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B25"/>
    <mergeCell ref="C25:D25"/>
    <mergeCell ref="A26:B26"/>
    <mergeCell ref="C26:D26"/>
    <mergeCell ref="A27:B27"/>
    <mergeCell ref="C27:D27"/>
    <mergeCell ref="A28:B28"/>
    <mergeCell ref="C28:D28"/>
    <mergeCell ref="F28:G28"/>
    <mergeCell ref="A29:B29"/>
    <mergeCell ref="C29:D29"/>
    <mergeCell ref="E29:F29"/>
    <mergeCell ref="A30:B30"/>
    <mergeCell ref="C30:D30"/>
    <mergeCell ref="A31:E31"/>
    <mergeCell ref="F31:G31"/>
  </mergeCells>
  <pageMargins left="0.147638" right="0.147638" top="0.206693" bottom="0.206693" header="0.0" footer="0.0"/>
  <pageSetup paperSize="9" orientation="portrait"/>
  <rowBreaks count="0" manualBreakCount="0">
    </rowBreaks>
</worksheet>
</file>