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<sst xmlns="http://schemas.openxmlformats.org/spreadsheetml/2006/main" count="52" uniqueCount="52">
  <si>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</si>
  <si>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MPI040</t>
  </si>
  <si>
    <t xml:space="preserve">m²</t>
  </si>
  <si>
    <t xml:space="preserve">Capa de rodadura de color, de mezcla sintética en caliente, sistema "COMPOSAN INDUSTRIAL Y TECNOLOGÍA".</t>
  </si>
  <si>
    <r>
      <rPr>
        <sz val="8.25"/>
        <color rgb="FF000000"/>
        <rFont val="Arial"/>
        <family val="2"/>
      </rPr>
      <t xml:space="preserve">Capa de rodadura de color, de 4 cm de espesor total aproximado, realizada con el sistema Compolor Gardner 12 "COMPOSAN INDUSTRIAL Y TECNOLOGÍA", mediante la aplicación de una mezcla sintética en caliente AC16 surf D formada por ligante sintético, Compolor Gardner 12 (5,67 kg/m²), colorante sintético y árido de machaqueo, aplicada mecánicamente con máquina autopropulsada y apisonadora de rodillos vibrantes. El precio no incluye la superficie soporte ni la preparación de la superficie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</si>
  <si>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</si>
  <si>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</si>
  <si>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</si>
  <si>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</si>
  <si>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</si>
  <si>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</si>
  <si>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</si>
  <si>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mt47cit600b</t>
  </si>
  <si>
    <t xml:space="preserve">kg</t>
  </si>
  <si>
    <t xml:space="preserve">Ligante sintético, Compolor Gardner 12 "COMPOSAN INDUSTRIAL Y TECNOLOGÍA".</t>
  </si>
  <si>
    <t xml:space="preserve">mt47cit602</t>
  </si>
  <si>
    <t xml:space="preserve">kg</t>
  </si>
  <si>
    <t xml:space="preserve">Colorante sintético para aglomerados.</t>
  </si>
  <si>
    <t xml:space="preserve">mt01arp050a</t>
  </si>
  <si>
    <t xml:space="preserve">t</t>
  </si>
  <si>
    <t xml:space="preserve">Árido de machaqueo de 0 a 6 mm de diámetro, con desgaste en el ensayo de Los Ángeles &lt; 25.</t>
  </si>
  <si>
    <t xml:space="preserve">mt01arp050b</t>
  </si>
  <si>
    <t xml:space="preserve">t</t>
  </si>
  <si>
    <t xml:space="preserve">Árido de machaqueo de 6 a 12 mm de diámetro, con desgaste en el ensayo de Los Ángeles &lt; 25.</t>
  </si>
  <si>
    <t xml:space="preserve">mt01arp050c</t>
  </si>
  <si>
    <t xml:space="preserve">t</t>
  </si>
  <si>
    <t xml:space="preserve">Árido de machaqueo de 12 a 18 mm de diámetro, con desgaste en el ensayo de Los Ángeles &lt; 25.</t>
  </si>
  <si>
    <t xml:space="preserve">Subtotal materiales:</t>
  </si>
  <si>
    <t xml:space="preserve">Equipo y maquinaria</t>
  </si>
  <si>
    <t xml:space="preserve">mq11ext030</t>
  </si>
  <si>
    <t xml:space="preserve">h</t>
  </si>
  <si>
    <t xml:space="preserve">Extendedora asfáltica de cadenas, de 81 kW.</t>
  </si>
  <si>
    <t xml:space="preserve">mq02ron010a</t>
  </si>
  <si>
    <t xml:space="preserve">h</t>
  </si>
  <si>
    <t xml:space="preserve">Rodillo vibrante tándem autopropulsado, de 24,8 kW, de 2450 kg, anchura de trabajo 100 cm.</t>
  </si>
  <si>
    <t xml:space="preserve">mq11com010</t>
  </si>
  <si>
    <t xml:space="preserve">h</t>
  </si>
  <si>
    <t xml:space="preserve">Compactador de neumáticos autopropulsado, de 12/22 t.</t>
  </si>
  <si>
    <t xml:space="preserve">Subtotal equipo y maquinaria:</t>
  </si>
  <si>
    <t xml:space="preserve">Mano de obra</t>
  </si>
  <si>
    <t xml:space="preserve">mo041</t>
  </si>
  <si>
    <t xml:space="preserve">h</t>
  </si>
  <si>
    <t xml:space="preserve">Oficial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</si>
  <si>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</si>
  <si>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</si>
  <si>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</si>
  <si>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</si>
  <si>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</si>
  <si>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</si>
  <si>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</si>
  <si>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4,63€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</si>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</sst>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76" customWidth="1"/>
    <col min="3" max="3" width="1.53" customWidth="1"/>
    <col min="4" max="4" width="6.12" customWidth="1"/>
    <col min="5" max="5" width="70.38" customWidth="1"/>
    <col min="6" max="6" width="16.15" customWidth="1"/>
    <col min="7" max="7" width="12.75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5.67</v>
      </c>
      <c r="G10" s="12">
        <v>3.97</v>
      </c>
      <c r="H10" s="12">
        <f ca="1">ROUND(INDIRECT(ADDRESS(ROW()+(0), COLUMN()+(-2), 1))*INDIRECT(ADDRESS(ROW()+(0), COLUMN()+(-1), 1)), 2)</f>
        <v>22.51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2.92</v>
      </c>
      <c r="G11" s="12">
        <v>2.17</v>
      </c>
      <c r="H11" s="12">
        <f ca="1">ROUND(INDIRECT(ADDRESS(ROW()+(0), COLUMN()+(-2), 1))*INDIRECT(ADDRESS(ROW()+(0), COLUMN()+(-1), 1)), 2)</f>
        <v>6.34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0.079</v>
      </c>
      <c r="G12" s="12">
        <v>12.64</v>
      </c>
      <c r="H12" s="12">
        <f ca="1">ROUND(INDIRECT(ADDRESS(ROW()+(0), COLUMN()+(-2), 1))*INDIRECT(ADDRESS(ROW()+(0), COLUMN()+(-1), 1)), 2)</f>
        <v>1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0.033</v>
      </c>
      <c r="G13" s="12">
        <v>12.64</v>
      </c>
      <c r="H13" s="12">
        <f ca="1">ROUND(INDIRECT(ADDRESS(ROW()+(0), COLUMN()+(-2), 1))*INDIRECT(ADDRESS(ROW()+(0), COLUMN()+(-1), 1)), 2)</f>
        <v>0.42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0.013</v>
      </c>
      <c r="G14" s="14">
        <v>12.12</v>
      </c>
      <c r="H14" s="14">
        <f ca="1">ROUND(INDIRECT(ADDRESS(ROW()+(0), COLUMN()+(-2), 1))*INDIRECT(ADDRESS(ROW()+(0), COLUMN()+(-1), 1)), 2)</f>
        <v>0.16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30.43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0.003</v>
      </c>
      <c r="G17" s="12">
        <v>231.73</v>
      </c>
      <c r="H17" s="12">
        <f ca="1">ROUND(INDIRECT(ADDRESS(ROW()+(0), COLUMN()+(-2), 1))*INDIRECT(ADDRESS(ROW()+(0), COLUMN()+(-1), 1)), 2)</f>
        <v>0.7</v>
      </c>
    </row>
    <row r="18" spans="1:8" ht="24.0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1">
        <v>0.003</v>
      </c>
      <c r="G18" s="12">
        <v>56.81</v>
      </c>
      <c r="H18" s="12">
        <f ca="1">ROUND(INDIRECT(ADDRESS(ROW()+(0), COLUMN()+(-2), 1))*INDIRECT(ADDRESS(ROW()+(0), COLUMN()+(-1), 1)), 2)</f>
        <v>0.17</v>
      </c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0.003</v>
      </c>
      <c r="G19" s="14">
        <v>66.47</v>
      </c>
      <c r="H19" s="14">
        <f ca="1">ROUND(INDIRECT(ADDRESS(ROW()+(0), COLUMN()+(-2), 1))*INDIRECT(ADDRESS(ROW()+(0), COLUMN()+(-1), 1)), 2)</f>
        <v>0.2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1)),INDIRECT(ADDRESS(ROW()+(-3), COLUMN()+(0), 1))), 2)</f>
        <v>1.07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1">
        <v>0.02</v>
      </c>
      <c r="G22" s="12">
        <v>22.53</v>
      </c>
      <c r="H22" s="12">
        <f ca="1">ROUND(INDIRECT(ADDRESS(ROW()+(0), COLUMN()+(-2), 1))*INDIRECT(ADDRESS(ROW()+(0), COLUMN()+(-1), 1)), 2)</f>
        <v>0.45</v>
      </c>
    </row>
    <row r="23" spans="1:8" ht="13.50" thickBot="1" customHeight="1">
      <c r="A23" s="1" t="s">
        <v>43</v>
      </c>
      <c r="B23" s="1"/>
      <c r="C23" s="10" t="s">
        <v>44</v>
      </c>
      <c r="D23" s="10"/>
      <c r="E23" s="1" t="s">
        <v>45</v>
      </c>
      <c r="F23" s="13">
        <v>0.02</v>
      </c>
      <c r="G23" s="14">
        <v>21.78</v>
      </c>
      <c r="H23" s="14">
        <f ca="1">ROUND(INDIRECT(ADDRESS(ROW()+(0), COLUMN()+(-2), 1))*INDIRECT(ADDRESS(ROW()+(0), COLUMN()+(-1), 1)), 2)</f>
        <v>0.44</v>
      </c>
    </row>
    <row r="24" spans="1:8" ht="13.50" thickBot="1" customHeight="1">
      <c r="A24" s="15"/>
      <c r="B24" s="15"/>
      <c r="C24" s="15"/>
      <c r="D24" s="15"/>
      <c r="E24" s="15"/>
      <c r="F24" s="9" t="s">
        <v>46</v>
      </c>
      <c r="G24" s="9"/>
      <c r="H24" s="17">
        <f ca="1">ROUND(SUM(INDIRECT(ADDRESS(ROW()+(-1), COLUMN()+(0), 1)),INDIRECT(ADDRESS(ROW()+(-2), COLUMN()+(0), 1))), 2)</f>
        <v>0.89</v>
      </c>
    </row>
    <row r="25" spans="1:8" ht="13.50" thickBot="1" customHeight="1">
      <c r="A25" s="15">
        <v>4</v>
      </c>
      <c r="B25" s="15"/>
      <c r="C25" s="15"/>
      <c r="D25" s="15"/>
      <c r="E25" s="18" t="s">
        <v>47</v>
      </c>
      <c r="F25" s="18"/>
      <c r="G25" s="15"/>
      <c r="H25" s="15"/>
    </row>
    <row r="26" spans="1:8" ht="13.50" thickBot="1" customHeight="1">
      <c r="A26" s="19"/>
      <c r="B26" s="19"/>
      <c r="C26" s="20" t="s">
        <v>48</v>
      </c>
      <c r="D26" s="20"/>
      <c r="E26" s="19" t="s">
        <v>49</v>
      </c>
      <c r="F26" s="13">
        <v>2</v>
      </c>
      <c r="G26" s="14">
        <f ca="1">ROUND(SUM(INDIRECT(ADDRESS(ROW()+(-2), COLUMN()+(1), 1)),INDIRECT(ADDRESS(ROW()+(-6), COLUMN()+(1), 1)),INDIRECT(ADDRESS(ROW()+(-11), COLUMN()+(1), 1))), 2)</f>
        <v>32.39</v>
      </c>
      <c r="H26" s="14">
        <f ca="1">ROUND(INDIRECT(ADDRESS(ROW()+(0), COLUMN()+(-2), 1))*INDIRECT(ADDRESS(ROW()+(0), COLUMN()+(-1), 1))/100, 2)</f>
        <v>0.65</v>
      </c>
    </row>
    <row r="27" spans="1:8" ht="13.50" thickBot="1" customHeight="1">
      <c r="A27" s="21" t="s">
        <v>50</v>
      </c>
      <c r="B27" s="21"/>
      <c r="C27" s="22"/>
      <c r="D27" s="22"/>
      <c r="E27" s="23"/>
      <c r="F27" s="24" t="s">
        <v>51</v>
      </c>
      <c r="G27" s="25"/>
      <c r="H27" s="26">
        <f ca="1">ROUND(SUM(INDIRECT(ADDRESS(ROW()+(-1), COLUMN()+(0), 1)),INDIRECT(ADDRESS(ROW()+(-3), COLUMN()+(0), 1)),INDIRECT(ADDRESS(ROW()+(-7), COLUMN()+(0), 1)),INDIRECT(ADDRESS(ROW()+(-12), COLUMN()+(0), 1))), 2)</f>
        <v>33.04</v>
      </c>
    </row>
  </sheetData>
  <mergeCells count="5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B23"/>
    <mergeCell ref="C23:D23"/>
    <mergeCell ref="A24:B24"/>
    <mergeCell ref="C24:D24"/>
    <mergeCell ref="F24:G24"/>
    <mergeCell ref="A25:B25"/>
    <mergeCell ref="C25:D25"/>
    <mergeCell ref="E25:F25"/>
    <mergeCell ref="A26:B26"/>
    <mergeCell ref="C26:D26"/>
    <mergeCell ref="A27:E27"/>
    <mergeCell ref="F27:G27"/>
  </mergeCells>
  <pageMargins left="0.147638" right="0.147638" top="0.206693" bottom="0.206693" header="0.0" footer="0.0"/>
  <pageSetup paperSize="9" orientation="portrait"/>
  <rowBreaks count="0" manualBreakCount="0">
    </rowBreaks>
</worksheet>
</file>