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<sst xmlns="http://schemas.openxmlformats.org/spreadsheetml/2006/main" count="37" uniqueCount="37">
  <si>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</si>
  <si>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NGL020</t>
  </si>
  <si>
    <t xml:space="preserve">m²</t>
  </si>
  <si>
    <t xml:space="preserve">Impermeabilización del terreno con lámina de polietileno.</t>
  </si>
  <si>
    <r>
      <rPr>
        <sz val="8.25"/>
        <color rgb="FF000000"/>
        <rFont val="Arial"/>
        <family val="2"/>
      </rPr>
      <t xml:space="preserve">Impermeabilización del terreno con lámina de polietileno de alta densidad (PEAD/HDPE) obtenida mediante proceso de calandrado, de 2 mm de espesor, color negro. Colocación en obra: con solapes directamente sobre el terreno fijada en solapes y bordes mediante soldadura termoplástica, en un área de trabajo con superficie entre 500 y 1000 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</si>
  <si>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</si>
  <si>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</si>
  <si>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</si>
  <si>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</si>
  <si>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</si>
  <si>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</si>
  <si>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</si>
  <si>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mt16png030c</t>
  </si>
  <si>
    <t xml:space="preserve">m²</t>
  </si>
  <si>
    <t xml:space="preserve">Lámina de polietileno de alta densidad (PEAD/HDPE) obtenida mediante proceso de calandrado, de 2 mm de espesor, color negro, 945 kg/m³ de densidad, con un contenido mínimo de carbono del 2% y elongación a rotura &gt;= 800%, con resistencia a los rayos UV y a la intemperie.</t>
  </si>
  <si>
    <t xml:space="preserve">Subtotal materiales:</t>
  </si>
  <si>
    <t xml:space="preserve">Equipo y maquinaria</t>
  </si>
  <si>
    <t xml:space="preserve">mq01exn050c</t>
  </si>
  <si>
    <t xml:space="preserve">h</t>
  </si>
  <si>
    <t xml:space="preserve">Retroexcavadora sobre neumáticos, de 85 kW, con martillo rompedor.</t>
  </si>
  <si>
    <t xml:space="preserve">mq08sol040</t>
  </si>
  <si>
    <t xml:space="preserve">h</t>
  </si>
  <si>
    <t xml:space="preserve">Equipo y elementos auxiliares para soldadura de materiales termoplásticos.</t>
  </si>
  <si>
    <t xml:space="preserve">Subtotal equipo y maquinaria:</t>
  </si>
  <si>
    <t xml:space="preserve">Mano de obra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</si>
  <si>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</si>
  <si>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</si>
  <si>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</si>
  <si>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</si>
  <si>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</si>
  <si>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</si>
  <si>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</si>
  <si>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</si>
  <si>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</si>
  <si>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</si>
  <si>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0,55€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</si>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</sst>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70.21" customWidth="1"/>
    <col min="6" max="6" width="16.66" customWidth="1"/>
    <col min="7" max="7" width="12.24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1.08</v>
      </c>
      <c r="G10" s="14">
        <v>3.1</v>
      </c>
      <c r="H10" s="14">
        <f ca="1">ROUND(INDIRECT(ADDRESS(ROW()+(0), COLUMN()+(-2), 1))*INDIRECT(ADDRESS(ROW()+(0), COLUMN()+(-1), 1)), 2)</f>
        <v>3.35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3.35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0.029</v>
      </c>
      <c r="G13" s="13">
        <v>74.24</v>
      </c>
      <c r="H13" s="13">
        <f ca="1">ROUND(INDIRECT(ADDRESS(ROW()+(0), COLUMN()+(-2), 1))*INDIRECT(ADDRESS(ROW()+(0), COLUMN()+(-1), 1)), 2)</f>
        <v>2.15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0.021</v>
      </c>
      <c r="G14" s="14">
        <v>15.61</v>
      </c>
      <c r="H14" s="14">
        <f ca="1">ROUND(INDIRECT(ADDRESS(ROW()+(0), COLUMN()+(-2), 1))*INDIRECT(ADDRESS(ROW()+(0), COLUMN()+(-1), 1)), 2)</f>
        <v>0.33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2.48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0.085</v>
      </c>
      <c r="G17" s="13">
        <v>22.53</v>
      </c>
      <c r="H17" s="13">
        <f ca="1">ROUND(INDIRECT(ADDRESS(ROW()+(0), COLUMN()+(-2), 1))*INDIRECT(ADDRESS(ROW()+(0), COLUMN()+(-1), 1)), 2)</f>
        <v>1.92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2">
        <v>0.142</v>
      </c>
      <c r="G18" s="14">
        <v>21.78</v>
      </c>
      <c r="H18" s="14">
        <f ca="1">ROUND(INDIRECT(ADDRESS(ROW()+(0), COLUMN()+(-2), 1))*INDIRECT(ADDRESS(ROW()+(0), COLUMN()+(-1), 1)), 2)</f>
        <v>3.09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5.01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2">
        <v>2</v>
      </c>
      <c r="G21" s="14">
        <f ca="1">ROUND(SUM(INDIRECT(ADDRESS(ROW()+(-2), COLUMN()+(1), 1)),INDIRECT(ADDRESS(ROW()+(-6), COLUMN()+(1), 1)),INDIRECT(ADDRESS(ROW()+(-10), COLUMN()+(1), 1))), 2)</f>
        <v>10.84</v>
      </c>
      <c r="H21" s="14">
        <f ca="1">ROUND(INDIRECT(ADDRESS(ROW()+(0), COLUMN()+(-2), 1))*INDIRECT(ADDRESS(ROW()+(0), COLUMN()+(-1), 1))/100, 2)</f>
        <v>0.22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1)),INDIRECT(ADDRESS(ROW()+(-7), COLUMN()+(0), 1)),INDIRECT(ADDRESS(ROW()+(-11), COLUMN()+(0), 1))), 2)</f>
        <v>11.06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