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<sst xmlns="http://schemas.openxmlformats.org/spreadsheetml/2006/main" count="31" uniqueCount="31">
  <si>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</si>
  <si>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ADG002</t>
  </si>
  <si>
    <t xml:space="preserve">m</t>
  </si>
  <si>
    <t xml:space="preserve">Sondeo geotérmico.</t>
  </si>
  <si>
    <r>
      <rPr>
        <sz val="8.25"/>
        <color rgb="FF000000"/>
        <rFont val="Arial"/>
        <family val="2"/>
      </rPr>
      <t xml:space="preserve">Perforación del terreno con máquina dotada de doble cabezal, para la realización de 10 sondeos de 50 m de profundidad y diámetro entre 130 y 180 mm, con entubación recuperable en terrenos inestables, extracción del varillaje y de la herramienta de perforación, introducción de la sonda geotérmica acompañada del tubo de inyección y las pesas necesarias para el lastrado de la sonda mediante utilización de guía mecánica para desenrollar la sonda, inyección del mortero y extracción de la tubería recuperable. Incluso mangueras para la conducción del detritus de perforación hasta los contenedores mediante el sistema Preventer. El precio no incluye el mortero geotérmico ni la sonda geotérmica.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</si>
  <si>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</si>
  <si>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</si>
  <si>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</si>
  <si>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</si>
  <si>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</si>
  <si>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</si>
  <si>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Equipo y maquinaria</t>
  </si>
  <si>
    <t xml:space="preserve">mq03geo020</t>
  </si>
  <si>
    <t xml:space="preserve">h</t>
  </si>
  <si>
    <t xml:space="preserve">Equipo hidráulico sobre carro de orugas, con doble cabezal, para la perforación del terreno en sondeos geotérmicos, con sistema Preventer para la evacuación del detritus de perforación, complementado con equipo compacto de bomba y desarenador para la circulación del fluido de perforación.</t>
  </si>
  <si>
    <t xml:space="preserve">mq03geo030</t>
  </si>
  <si>
    <t xml:space="preserve">h</t>
  </si>
  <si>
    <t xml:space="preserve">Equipo de inyección para sondeos geotérmicos.</t>
  </si>
  <si>
    <t xml:space="preserve">Subtotal equipo y maquinaria:</t>
  </si>
  <si>
    <t xml:space="preserve">Mano de obra</t>
  </si>
  <si>
    <t xml:space="preserve">mo041</t>
  </si>
  <si>
    <t xml:space="preserve">h</t>
  </si>
  <si>
    <t xml:space="preserve">Oficial 1ª construcción de obra civil.</t>
  </si>
  <si>
    <t xml:space="preserve">mo087</t>
  </si>
  <si>
    <t xml:space="preserve">h</t>
  </si>
  <si>
    <t xml:space="preserve">Ayudante construcción de obra civil.</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</si>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</sst>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57" customWidth="1"/>
    <col min="3" max="3" width="2.04" customWidth="1"/>
    <col min="4" max="4" width="5.61" customWidth="1"/>
    <col min="5" max="5" width="71.06"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0.114</v>
      </c>
      <c r="G10" s="12">
        <v>105.84</v>
      </c>
      <c r="H10" s="12">
        <f ca="1">ROUND(INDIRECT(ADDRESS(ROW()+(0), COLUMN()+(-2), 1))*INDIRECT(ADDRESS(ROW()+(0), COLUMN()+(-1), 1)), 2)</f>
        <v>12.07</v>
      </c>
    </row>
    <row r="11" spans="1:8" ht="13.50" thickBot="1" customHeight="1">
      <c r="A11" s="1" t="s">
        <v>15</v>
      </c>
      <c r="B11" s="1"/>
      <c r="C11" s="10" t="s">
        <v>16</v>
      </c>
      <c r="D11" s="10"/>
      <c r="E11" s="1" t="s">
        <v>17</v>
      </c>
      <c r="F11" s="13">
        <v>0.114</v>
      </c>
      <c r="G11" s="14">
        <v>34.16</v>
      </c>
      <c r="H11" s="14">
        <f ca="1">ROUND(INDIRECT(ADDRESS(ROW()+(0), COLUMN()+(-2), 1))*INDIRECT(ADDRESS(ROW()+(0), COLUMN()+(-1), 1)), 2)</f>
        <v>3.89</v>
      </c>
    </row>
    <row r="12" spans="1:8" ht="13.50" thickBot="1" customHeight="1">
      <c r="A12" s="15"/>
      <c r="B12" s="15"/>
      <c r="C12" s="15"/>
      <c r="D12" s="15"/>
      <c r="E12" s="15"/>
      <c r="F12" s="9" t="s">
        <v>18</v>
      </c>
      <c r="G12" s="9"/>
      <c r="H12" s="17">
        <f ca="1">ROUND(SUM(INDIRECT(ADDRESS(ROW()+(-1), COLUMN()+(0), 1)),INDIRECT(ADDRESS(ROW()+(-2), COLUMN()+(0), 1))), 2)</f>
        <v>15.96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0.399</v>
      </c>
      <c r="G14" s="12">
        <v>22.53</v>
      </c>
      <c r="H14" s="12">
        <f ca="1">ROUND(INDIRECT(ADDRESS(ROW()+(0), COLUMN()+(-2), 1))*INDIRECT(ADDRESS(ROW()+(0), COLUMN()+(-1), 1)), 2)</f>
        <v>8.99</v>
      </c>
    </row>
    <row r="15" spans="1:8" ht="13.50" thickBot="1" customHeight="1">
      <c r="A15" s="1" t="s">
        <v>23</v>
      </c>
      <c r="B15" s="1"/>
      <c r="C15" s="10" t="s">
        <v>24</v>
      </c>
      <c r="D15" s="10"/>
      <c r="E15" s="1" t="s">
        <v>25</v>
      </c>
      <c r="F15" s="13">
        <v>0.399</v>
      </c>
      <c r="G15" s="14">
        <v>21.78</v>
      </c>
      <c r="H15" s="14">
        <f ca="1">ROUND(INDIRECT(ADDRESS(ROW()+(0), COLUMN()+(-2), 1))*INDIRECT(ADDRESS(ROW()+(0), COLUMN()+(-1), 1)), 2)</f>
        <v>8.69</v>
      </c>
    </row>
    <row r="16" spans="1:8" ht="13.50" thickBot="1" customHeight="1">
      <c r="A16" s="15"/>
      <c r="B16" s="15"/>
      <c r="C16" s="15"/>
      <c r="D16" s="15"/>
      <c r="E16" s="15"/>
      <c r="F16" s="9" t="s">
        <v>26</v>
      </c>
      <c r="G16" s="9"/>
      <c r="H16" s="17">
        <f ca="1">ROUND(SUM(INDIRECT(ADDRESS(ROW()+(-1), COLUMN()+(0), 1)),INDIRECT(ADDRESS(ROW()+(-2), COLUMN()+(0), 1))), 2)</f>
        <v>17.68</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33.64</v>
      </c>
      <c r="H18" s="14">
        <f ca="1">ROUND(INDIRECT(ADDRESS(ROW()+(0), COLUMN()+(-2), 1))*INDIRECT(ADDRESS(ROW()+(0), COLUMN()+(-1), 1))/100, 2)</f>
        <v>0.67</v>
      </c>
    </row>
    <row r="19" spans="1:8" ht="13.50" thickBot="1" customHeight="1">
      <c r="A19" s="8"/>
      <c r="B19" s="8"/>
      <c r="C19" s="8"/>
      <c r="D19" s="8"/>
      <c r="E19" s="8"/>
      <c r="F19" s="21" t="s">
        <v>30</v>
      </c>
      <c r="G19" s="21"/>
      <c r="H19" s="22">
        <f ca="1">ROUND(SUM(INDIRECT(ADDRESS(ROW()+(-1), COLUMN()+(0), 1)),INDIRECT(ADDRESS(ROW()+(-3), COLUMN()+(0), 1)),INDIRECT(ADDRESS(ROW()+(-7), COLUMN()+(0), 1))), 2)</f>
        <v>34.31</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