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<sst xmlns="http://schemas.openxmlformats.org/spreadsheetml/2006/main" count="33" uniqueCount="33">
  <si>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</si>
  <si>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ADR005</t>
  </si>
  <si>
    <t xml:space="preserve">m³</t>
  </si>
  <si>
    <t xml:space="preserve">Relleno localizado.</t>
  </si>
  <si>
    <r>
      <rPr>
        <sz val="8.25"/>
        <color rgb="FF000000"/>
        <rFont val="Arial"/>
        <family val="2"/>
      </rPr>
      <t xml:space="preserve">Relleno localizado con hormigón en masa HM-20/B/20/X0, fabricado en central y vertido desde camión.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</si>
  <si>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</si>
  <si>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</si>
  <si>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</si>
  <si>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</si>
  <si>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</si>
  <si>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</si>
  <si>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</si>
  <si>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mt10hmf011Bb</t>
  </si>
  <si>
    <t xml:space="preserve">m³</t>
  </si>
  <si>
    <t xml:space="preserve">Hormigón en masa HM-20/B/20/X0, fabricado en central.</t>
  </si>
  <si>
    <t xml:space="preserve">Subtotal materiales:</t>
  </si>
  <si>
    <t xml:space="preserve">Equipo y maquinaria</t>
  </si>
  <si>
    <t xml:space="preserve">mq01pan070b</t>
  </si>
  <si>
    <t xml:space="preserve">h</t>
  </si>
  <si>
    <t xml:space="preserve">Mini pala cargadora sobre neumáticos, de 52 kW/1 m³ kW.</t>
  </si>
  <si>
    <t xml:space="preserve">Subtotal equipo y maquinaria: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</si>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</sst>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72" customWidth="1"/>
    <col min="4" max="4" width="11.05" customWidth="1"/>
    <col min="5" max="5" width="52.19" customWidth="1"/>
    <col min="6" max="6" width="20.06" customWidth="1"/>
    <col min="7" max="7" width="15.64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81.4</v>
      </c>
      <c r="H10" s="14">
        <f ca="1">ROUND(INDIRECT(ADDRESS(ROW()+(0), COLUMN()+(-2), 1))*INDIRECT(ADDRESS(ROW()+(0), COLUMN()+(-1), 1)), 2)</f>
        <v>81.4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81.4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2">
        <v>0.025</v>
      </c>
      <c r="G13" s="14">
        <v>36.8</v>
      </c>
      <c r="H13" s="14">
        <f ca="1">ROUND(INDIRECT(ADDRESS(ROW()+(0), COLUMN()+(-2), 1))*INDIRECT(ADDRESS(ROW()+(0), COLUMN()+(-1), 1)), 2)</f>
        <v>0.92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0.92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"/>
      <c r="D16" s="10" t="s">
        <v>23</v>
      </c>
      <c r="E16" s="1" t="s">
        <v>24</v>
      </c>
      <c r="F16" s="11">
        <v>0.209</v>
      </c>
      <c r="G16" s="13">
        <v>22.53</v>
      </c>
      <c r="H16" s="13">
        <f ca="1">ROUND(INDIRECT(ADDRESS(ROW()+(0), COLUMN()+(-2), 1))*INDIRECT(ADDRESS(ROW()+(0), COLUMN()+(-1), 1)), 2)</f>
        <v>4.71</v>
      </c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2">
        <v>0.763</v>
      </c>
      <c r="G17" s="14">
        <v>21.19</v>
      </c>
      <c r="H17" s="14">
        <f ca="1">ROUND(INDIRECT(ADDRESS(ROW()+(0), COLUMN()+(-2), 1))*INDIRECT(ADDRESS(ROW()+(0), COLUMN()+(-1), 1)), 2)</f>
        <v>16.17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20.88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19"/>
      <c r="D20" s="20" t="s">
        <v>30</v>
      </c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103.2</v>
      </c>
      <c r="H20" s="14">
        <f ca="1">ROUND(INDIRECT(ADDRESS(ROW()+(0), COLUMN()+(-2), 1))*INDIRECT(ADDRESS(ROW()+(0), COLUMN()+(-1), 1))/100, 2)</f>
        <v>2.06</v>
      </c>
    </row>
    <row r="21" spans="1:8" ht="13.50" thickBot="1" customHeight="1">
      <c r="A21" s="8"/>
      <c r="B21" s="8"/>
      <c r="C21" s="8"/>
      <c r="D21" s="8"/>
      <c r="E21" s="8"/>
      <c r="F21" s="21" t="s">
        <v>32</v>
      </c>
      <c r="G21" s="21"/>
      <c r="H21" s="22">
        <f ca="1">ROUND(SUM(INDIRECT(ADDRESS(ROW()+(-1), COLUMN()+(0), 1)),INDIRECT(ADDRESS(ROW()+(-3), COLUMN()+(0), 1)),INDIRECT(ADDRESS(ROW()+(-7), COLUMN()+(0), 1)),INDIRECT(ADDRESS(ROW()+(-10), COLUMN()+(0), 1))), 2)</f>
        <v>105.26</v>
      </c>
    </row>
  </sheetData>
  <mergeCells count="25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  <mergeCell ref="A15:C15"/>
    <mergeCell ref="E15:F15"/>
    <mergeCell ref="A16:C16"/>
    <mergeCell ref="A17:C17"/>
    <mergeCell ref="A18:C18"/>
    <mergeCell ref="F18:G18"/>
    <mergeCell ref="A19:C19"/>
    <mergeCell ref="E19:F19"/>
    <mergeCell ref="A20:C20"/>
    <mergeCell ref="A21:C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