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<sst xmlns="http://schemas.openxmlformats.org/spreadsheetml/2006/main" count="77" uniqueCount="77">
  <si>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</si>
  <si>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ANV030</t>
  </si>
  <si>
    <t xml:space="preserve">m²</t>
  </si>
  <si>
    <t xml:space="preserve">Solera ventilada de hormigón, sistema "CÁVITI".</t>
  </si>
  <si>
    <r>
      <rPr>
        <sz val="8.25"/>
        <color rgb="FF000000"/>
        <rFont val="Arial"/>
        <family val="2"/>
      </rPr>
      <t xml:space="preserve">Solera ventilada de hormigón armado de 20+5 cm de canto, sobre encofrado perdido de piezas de polipropileno reciclado, C-20 "CÁVITI", de 750x500x200 mm, color negro, realizada con hormigón HA-25/B/12/XC2 fabricado en central, y malla electrosoldada ME 15x15 Ø 6-6 B 500 T 6x2,20 UNE-EN 10080 como armadura de reparto, colocada sobre separadores homologados en capa de compresión de 5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</si>
  <si>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</si>
  <si>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</si>
  <si>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</si>
  <si>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</si>
  <si>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</si>
  <si>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</si>
  <si>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</si>
  <si>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mt07cav010dd</t>
  </si>
  <si>
    <t xml:space="preserve">m²</t>
  </si>
  <si>
    <t xml:space="preserve">Encofrado perdido de piezas de polipropileno reciclado, C-20 "CÁVITI", de 750x500x200 mm, color negro, para soleras ventiladas.</t>
  </si>
  <si>
    <t xml:space="preserve">mt08var050</t>
  </si>
  <si>
    <t xml:space="preserve">kg</t>
  </si>
  <si>
    <t xml:space="preserve">Alambre galvanizado para atar, de 1,30 mm de diámetro.</t>
  </si>
  <si>
    <t xml:space="preserve">mt07ame010g</t>
  </si>
  <si>
    <t xml:space="preserve">m²</t>
  </si>
  <si>
    <t xml:space="preserve">Malla electrosoldada ME 15x15 Ø 6-6 B 500 T 6x2,20 UNE-EN 10080.</t>
  </si>
  <si>
    <t xml:space="preserve">mt10haf010ctmm</t>
  </si>
  <si>
    <t xml:space="preserve">m³</t>
  </si>
  <si>
    <t xml:space="preserve">Hormigón HA-25/B/12/XC2,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</si>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</sst>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68" customWidth="1"/>
    <col min="4" max="4" width="7.65" customWidth="1"/>
    <col min="5" max="5" width="67.66"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11.69</v>
      </c>
      <c r="J10" s="12">
        <f ca="1">ROUND(INDIRECT(ADDRESS(ROW()+(0), COLUMN()+(-4), 1))*INDIRECT(ADDRESS(ROW()+(0), COLUMN()+(-1), 1)), 2)</f>
        <v>12.27</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4.7</v>
      </c>
      <c r="J12" s="12">
        <f ca="1">ROUND(INDIRECT(ADDRESS(ROW()+(0), COLUMN()+(-4), 1))*INDIRECT(ADDRESS(ROW()+(0), COLUMN()+(-1), 1)), 2)</f>
        <v>5.17</v>
      </c>
    </row>
    <row r="13" spans="1:10" ht="13.50" thickBot="1" customHeight="1">
      <c r="A13" s="1" t="s">
        <v>21</v>
      </c>
      <c r="B13" s="1"/>
      <c r="C13" s="1"/>
      <c r="D13" s="10" t="s">
        <v>22</v>
      </c>
      <c r="E13" s="1" t="s">
        <v>23</v>
      </c>
      <c r="F13" s="11">
        <v>0.085</v>
      </c>
      <c r="G13" s="11"/>
      <c r="H13" s="11"/>
      <c r="I13" s="12">
        <v>90.2</v>
      </c>
      <c r="J13" s="12">
        <f ca="1">ROUND(INDIRECT(ADDRESS(ROW()+(0), COLUMN()+(-4), 1))*INDIRECT(ADDRESS(ROW()+(0), COLUMN()+(-1), 1)), 2)</f>
        <v>7.67</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25.32</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0.082</v>
      </c>
      <c r="G18" s="11"/>
      <c r="H18" s="11"/>
      <c r="I18" s="12">
        <v>5.23</v>
      </c>
      <c r="J18" s="12">
        <f ca="1">ROUND(INDIRECT(ADDRESS(ROW()+(0), COLUMN()+(-4), 1))*INDIRECT(ADDRESS(ROW()+(0), COLUMN()+(-1), 1)), 2)</f>
        <v>0.43</v>
      </c>
    </row>
    <row r="19" spans="1:10" ht="13.50" thickBot="1" customHeight="1">
      <c r="A19" s="1" t="s">
        <v>35</v>
      </c>
      <c r="B19" s="1"/>
      <c r="C19" s="1"/>
      <c r="D19" s="10" t="s">
        <v>36</v>
      </c>
      <c r="E19" s="1" t="s">
        <v>37</v>
      </c>
      <c r="F19" s="13">
        <v>0.075</v>
      </c>
      <c r="G19" s="13"/>
      <c r="H19" s="13"/>
      <c r="I19" s="14">
        <v>10.64</v>
      </c>
      <c r="J19" s="14">
        <f ca="1">ROUND(INDIRECT(ADDRESS(ROW()+(0), COLUMN()+(-4), 1))*INDIRECT(ADDRESS(ROW()+(0), COLUMN()+(-1), 1)), 2)</f>
        <v>0.8</v>
      </c>
    </row>
    <row r="20" spans="1:10" ht="13.50" thickBot="1" customHeight="1">
      <c r="A20" s="15"/>
      <c r="B20" s="15"/>
      <c r="C20" s="15"/>
      <c r="D20" s="15"/>
      <c r="E20" s="15"/>
      <c r="F20" s="9" t="s">
        <v>38</v>
      </c>
      <c r="G20" s="9"/>
      <c r="H20" s="9"/>
      <c r="I20" s="9"/>
      <c r="J20" s="17">
        <f ca="1">ROUND(SUM(INDIRECT(ADDRESS(ROW()+(-1), COLUMN()+(0), 1)),INDIRECT(ADDRESS(ROW()+(-2), COLUMN()+(0), 1))), 2)</f>
        <v>1.23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0.011</v>
      </c>
      <c r="G22" s="11"/>
      <c r="H22" s="11"/>
      <c r="I22" s="12">
        <v>23.46</v>
      </c>
      <c r="J22" s="12">
        <f ca="1">ROUND(INDIRECT(ADDRESS(ROW()+(0), COLUMN()+(-4), 1))*INDIRECT(ADDRESS(ROW()+(0), COLUMN()+(-1), 1)), 2)</f>
        <v>0.26</v>
      </c>
    </row>
    <row r="23" spans="1:10" ht="13.50" thickBot="1" customHeight="1">
      <c r="A23" s="1" t="s">
        <v>43</v>
      </c>
      <c r="B23" s="1"/>
      <c r="C23" s="1"/>
      <c r="D23" s="10" t="s">
        <v>44</v>
      </c>
      <c r="E23" s="1" t="s">
        <v>45</v>
      </c>
      <c r="F23" s="11">
        <v>0.011</v>
      </c>
      <c r="G23" s="11"/>
      <c r="H23" s="11"/>
      <c r="I23" s="12">
        <v>22.67</v>
      </c>
      <c r="J23" s="12">
        <f ca="1">ROUND(INDIRECT(ADDRESS(ROW()+(0), COLUMN()+(-4), 1))*INDIRECT(ADDRESS(ROW()+(0), COLUMN()+(-1), 1)), 2)</f>
        <v>0.25</v>
      </c>
    </row>
    <row r="24" spans="1:10" ht="13.50" thickBot="1" customHeight="1">
      <c r="A24" s="1" t="s">
        <v>46</v>
      </c>
      <c r="B24" s="1"/>
      <c r="C24" s="1"/>
      <c r="D24" s="10" t="s">
        <v>47</v>
      </c>
      <c r="E24" s="1" t="s">
        <v>48</v>
      </c>
      <c r="F24" s="11">
        <v>0.025</v>
      </c>
      <c r="G24" s="11"/>
      <c r="H24" s="11"/>
      <c r="I24" s="12">
        <v>23.46</v>
      </c>
      <c r="J24" s="12">
        <f ca="1">ROUND(INDIRECT(ADDRESS(ROW()+(0), COLUMN()+(-4), 1))*INDIRECT(ADDRESS(ROW()+(0), COLUMN()+(-1), 1)), 2)</f>
        <v>0.59</v>
      </c>
    </row>
    <row r="25" spans="1:10" ht="13.50" thickBot="1" customHeight="1">
      <c r="A25" s="1" t="s">
        <v>49</v>
      </c>
      <c r="B25" s="1"/>
      <c r="C25" s="1"/>
      <c r="D25" s="10" t="s">
        <v>50</v>
      </c>
      <c r="E25" s="1" t="s">
        <v>51</v>
      </c>
      <c r="F25" s="11">
        <v>0.025</v>
      </c>
      <c r="G25" s="11"/>
      <c r="H25" s="11"/>
      <c r="I25" s="12">
        <v>22.67</v>
      </c>
      <c r="J25" s="12">
        <f ca="1">ROUND(INDIRECT(ADDRESS(ROW()+(0), COLUMN()+(-4), 1))*INDIRECT(ADDRESS(ROW()+(0), COLUMN()+(-1), 1)), 2)</f>
        <v>0.57</v>
      </c>
    </row>
    <row r="26" spans="1:10" ht="13.50" thickBot="1" customHeight="1">
      <c r="A26" s="1" t="s">
        <v>52</v>
      </c>
      <c r="B26" s="1"/>
      <c r="C26" s="1"/>
      <c r="D26" s="10" t="s">
        <v>53</v>
      </c>
      <c r="E26" s="1" t="s">
        <v>54</v>
      </c>
      <c r="F26" s="11">
        <v>0.017</v>
      </c>
      <c r="G26" s="11"/>
      <c r="H26" s="11"/>
      <c r="I26" s="12">
        <v>23.46</v>
      </c>
      <c r="J26" s="12">
        <f ca="1">ROUND(INDIRECT(ADDRESS(ROW()+(0), COLUMN()+(-4), 1))*INDIRECT(ADDRESS(ROW()+(0), COLUMN()+(-1), 1)), 2)</f>
        <v>0.4</v>
      </c>
    </row>
    <row r="27" spans="1:10" ht="13.50" thickBot="1" customHeight="1">
      <c r="A27" s="1" t="s">
        <v>55</v>
      </c>
      <c r="B27" s="1"/>
      <c r="C27" s="1"/>
      <c r="D27" s="10" t="s">
        <v>56</v>
      </c>
      <c r="E27" s="1" t="s">
        <v>57</v>
      </c>
      <c r="F27" s="11">
        <v>0.076</v>
      </c>
      <c r="G27" s="11"/>
      <c r="H27" s="11"/>
      <c r="I27" s="12">
        <v>22.67</v>
      </c>
      <c r="J27" s="12">
        <f ca="1">ROUND(INDIRECT(ADDRESS(ROW()+(0), COLUMN()+(-4), 1))*INDIRECT(ADDRESS(ROW()+(0), COLUMN()+(-1), 1)), 2)</f>
        <v>1.72</v>
      </c>
    </row>
    <row r="28" spans="1:10" ht="13.50" thickBot="1" customHeight="1">
      <c r="A28" s="1" t="s">
        <v>58</v>
      </c>
      <c r="B28" s="1"/>
      <c r="C28" s="1"/>
      <c r="D28" s="10" t="s">
        <v>59</v>
      </c>
      <c r="E28" s="1" t="s">
        <v>60</v>
      </c>
      <c r="F28" s="13">
        <v>0.1</v>
      </c>
      <c r="G28" s="13"/>
      <c r="H28" s="13"/>
      <c r="I28" s="14">
        <v>21.72</v>
      </c>
      <c r="J28" s="14">
        <f ca="1">ROUND(INDIRECT(ADDRESS(ROW()+(0), COLUMN()+(-4), 1))*INDIRECT(ADDRESS(ROW()+(0), COLUMN()+(-1), 1)), 2)</f>
        <v>2.17</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1)),INDIRECT(ADDRESS(ROW()+(-5), COLUMN()+(0), 1)),INDIRECT(ADDRESS(ROW()+(-6), COLUMN()+(0), 1)),INDIRECT(ADDRESS(ROW()+(-7), COLUMN()+(0), 1))), 2)</f>
        <v>5.96</v>
      </c>
    </row>
    <row r="30" spans="1:10" ht="13.50" thickBot="1" customHeight="1">
      <c r="A30" s="15">
        <v>4</v>
      </c>
      <c r="B30" s="15"/>
      <c r="C30" s="15"/>
      <c r="D30" s="15"/>
      <c r="E30" s="18" t="s">
        <v>62</v>
      </c>
      <c r="F30" s="18"/>
      <c r="G30" s="18"/>
      <c r="H30" s="18"/>
      <c r="I30" s="15"/>
      <c r="J30" s="15"/>
    </row>
    <row r="31" spans="1:10" ht="13.50" thickBot="1" customHeight="1">
      <c r="A31" s="19"/>
      <c r="B31" s="19"/>
      <c r="C31" s="19"/>
      <c r="D31" s="20" t="s">
        <v>63</v>
      </c>
      <c r="E31" s="19" t="s">
        <v>64</v>
      </c>
      <c r="F31" s="13">
        <v>2</v>
      </c>
      <c r="G31" s="13"/>
      <c r="H31" s="13"/>
      <c r="I31" s="14">
        <f ca="1">ROUND(SUM(INDIRECT(ADDRESS(ROW()+(-2), COLUMN()+(1), 1)),INDIRECT(ADDRESS(ROW()+(-11), COLUMN()+(1), 1)),INDIRECT(ADDRESS(ROW()+(-15), COLUMN()+(1), 1))), 2)</f>
        <v>32.51</v>
      </c>
      <c r="J31" s="14">
        <f ca="1">ROUND(INDIRECT(ADDRESS(ROW()+(0), COLUMN()+(-4), 1))*INDIRECT(ADDRESS(ROW()+(0), COLUMN()+(-1), 1))/100, 2)</f>
        <v>0.65</v>
      </c>
    </row>
    <row r="32" spans="1:10" ht="13.50" thickBot="1" customHeight="1">
      <c r="A32" s="21" t="s">
        <v>65</v>
      </c>
      <c r="B32" s="21"/>
      <c r="C32" s="21"/>
      <c r="D32" s="22"/>
      <c r="E32" s="23"/>
      <c r="F32" s="24" t="s">
        <v>66</v>
      </c>
      <c r="G32" s="24"/>
      <c r="H32" s="24"/>
      <c r="I32" s="25"/>
      <c r="J32" s="26">
        <f ca="1">ROUND(SUM(INDIRECT(ADDRESS(ROW()+(-1), COLUMN()+(0), 1)),INDIRECT(ADDRESS(ROW()+(-3), COLUMN()+(0), 1)),INDIRECT(ADDRESS(ROW()+(-12), COLUMN()+(0), 1)),INDIRECT(ADDRESS(ROW()+(-16), COLUMN()+(0), 1))), 2)</f>
        <v>33.16</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1.07202e+006</v>
      </c>
      <c r="H36" s="29">
        <v>1.07202e+006</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63">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H28"/>
    <mergeCell ref="A29:C29"/>
    <mergeCell ref="F29:I29"/>
    <mergeCell ref="A30:C30"/>
    <mergeCell ref="E30:H30"/>
    <mergeCell ref="A31:C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