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<sst xmlns="http://schemas.openxmlformats.org/spreadsheetml/2006/main" count="41" uniqueCount="41">
  <si>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</si>
  <si>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ASA011</t>
  </si>
  <si>
    <t xml:space="preserve">Ud</t>
  </si>
  <si>
    <t xml:space="preserve">Arqueta de hormigón en masa "in situ".</t>
  </si>
  <si>
    <r>
      <rPr>
        <sz val="8.25"/>
        <color rgb="FF000000"/>
        <rFont val="Arial"/>
        <family val="2"/>
      </rPr>
      <t xml:space="preserve">Arqueta con sumidero sifónico y desagüe directo lateral enterrada, de hormigón en masa "in situ" HM-30/B/20/X0+XA2, de dimensiones interiores 60x60x60 cm, sobre solera de hormigón en masa de 15 cm de espesor, formación de pendiente mínima del 2%, con el mismo tipo de hormigón, cerrada superiormente con marco y tapa de fundición clase B-125 según UNE-EN 124; previa excavación con medios manuales y posterior relleno del trasdós con material granular. Incluso molde reutilizable de chapa metálica amortizable en 20 usos y sumidero sifónico prefabricado de hormigón con salida horizontal de 90/110 mm y rejilla homologada de PVC, sobre solera de hormigón.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</si>
  <si>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</si>
  <si>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</si>
  <si>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</si>
  <si>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</si>
  <si>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</si>
  <si>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</si>
  <si>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</si>
  <si>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mt10hmf010rRb</t>
  </si>
  <si>
    <t xml:space="preserve">m³</t>
  </si>
  <si>
    <t xml:space="preserve">Hormigón HM-30/B/20/X0+XA2, fabricado en central, con cemento SR.</t>
  </si>
  <si>
    <t xml:space="preserve">mt08epr030c</t>
  </si>
  <si>
    <t xml:space="preserve">Ud</t>
  </si>
  <si>
    <t xml:space="preserve">Molde reutilizable para formación de arquetas de sección cuadrada de 60x60x60 cm, de chapa metálica, incluso accesorios de montaje.</t>
  </si>
  <si>
    <t xml:space="preserve">mt11tfa010c</t>
  </si>
  <si>
    <t xml:space="preserve">Ud</t>
  </si>
  <si>
    <t xml:space="preserve">Marco y tapa de fundición, 60x60 cm, para arqueta registrable, clase B-125 según UNE-EN 124.</t>
  </si>
  <si>
    <t xml:space="preserve">mt11sup050b</t>
  </si>
  <si>
    <t xml:space="preserve">Ud</t>
  </si>
  <si>
    <t xml:space="preserve">Sumidero sifónico prefabricado de hormigón, salida horizontal, con rejilla homologada de PVC, 250x250 mm y 90/110 mm de diámetro de salida.</t>
  </si>
  <si>
    <t xml:space="preserve">mt01arr010a</t>
  </si>
  <si>
    <t xml:space="preserve">t</t>
  </si>
  <si>
    <t xml:space="preserve">Grava de cantera, de 19 a 25 mm de diámetro.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</si>
  <si>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</si>
  <si>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</si>
  <si>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</si>
  <si>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</si>
  <si>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</si>
  <si>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</si>
  <si>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</si>
  <si>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</si>
  <si>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</si>
  <si>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</si>
  <si>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</si>
  <si>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</si>
  <si>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11,12€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</si>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</sst>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7.48" customWidth="1"/>
    <col min="4" max="4" width="73.61" customWidth="1"/>
    <col min="5" max="5" width="13.60" customWidth="1"/>
    <col min="6" max="6" width="10.37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0.359</v>
      </c>
      <c r="F10" s="12">
        <v>115.86</v>
      </c>
      <c r="G10" s="12">
        <f ca="1">ROUND(INDIRECT(ADDRESS(ROW()+(0), COLUMN()+(-2), 1))*INDIRECT(ADDRESS(ROW()+(0), COLUMN()+(-1), 1)), 2)</f>
        <v>41.59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0.05</v>
      </c>
      <c r="F11" s="12">
        <v>368.07</v>
      </c>
      <c r="G11" s="12">
        <f ca="1">ROUND(INDIRECT(ADDRESS(ROW()+(0), COLUMN()+(-2), 1))*INDIRECT(ADDRESS(ROW()+(0), COLUMN()+(-1), 1)), 2)</f>
        <v>18.4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55.66</v>
      </c>
      <c r="G12" s="12">
        <f ca="1">ROUND(INDIRECT(ADDRESS(ROW()+(0), COLUMN()+(-2), 1))*INDIRECT(ADDRESS(ROW()+(0), COLUMN()+(-1), 1)), 2)</f>
        <v>55.66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26.52</v>
      </c>
      <c r="G13" s="12">
        <f ca="1">ROUND(INDIRECT(ADDRESS(ROW()+(0), COLUMN()+(-2), 1))*INDIRECT(ADDRESS(ROW()+(0), COLUMN()+(-1), 1)), 2)</f>
        <v>26.52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3">
        <v>0.581</v>
      </c>
      <c r="F14" s="14">
        <v>11.5</v>
      </c>
      <c r="G14" s="14">
        <f ca="1">ROUND(INDIRECT(ADDRESS(ROW()+(0), COLUMN()+(-2), 1))*INDIRECT(ADDRESS(ROW()+(0), COLUMN()+(-1), 1)), 2)</f>
        <v>6.68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148.85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1.197</v>
      </c>
      <c r="F17" s="12">
        <v>22.53</v>
      </c>
      <c r="G17" s="12">
        <f ca="1">ROUND(INDIRECT(ADDRESS(ROW()+(0), COLUMN()+(-2), 1))*INDIRECT(ADDRESS(ROW()+(0), COLUMN()+(-1), 1)), 2)</f>
        <v>26.97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1.991</v>
      </c>
      <c r="F18" s="14">
        <v>21.19</v>
      </c>
      <c r="G18" s="14">
        <f ca="1">ROUND(INDIRECT(ADDRESS(ROW()+(0), COLUMN()+(-2), 1))*INDIRECT(ADDRESS(ROW()+(0), COLUMN()+(-1), 1)), 2)</f>
        <v>42.19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69.16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9"/>
      <c r="B21" s="19"/>
      <c r="C21" s="20" t="s">
        <v>37</v>
      </c>
      <c r="D21" s="19" t="s">
        <v>38</v>
      </c>
      <c r="E21" s="13">
        <v>2</v>
      </c>
      <c r="F21" s="14">
        <f ca="1">ROUND(SUM(INDIRECT(ADDRESS(ROW()+(-2), COLUMN()+(1), 1)),INDIRECT(ADDRESS(ROW()+(-6), COLUMN()+(1), 1))), 2)</f>
        <v>218.01</v>
      </c>
      <c r="G21" s="14">
        <f ca="1">ROUND(INDIRECT(ADDRESS(ROW()+(0), COLUMN()+(-2), 1))*INDIRECT(ADDRESS(ROW()+(0), COLUMN()+(-1), 1))/100, 2)</f>
        <v>4.36</v>
      </c>
    </row>
    <row r="22" spans="1:7" ht="13.50" thickBot="1" customHeight="1">
      <c r="A22" s="21" t="s">
        <v>39</v>
      </c>
      <c r="B22" s="21"/>
      <c r="C22" s="22"/>
      <c r="D22" s="23"/>
      <c r="E22" s="24" t="s">
        <v>40</v>
      </c>
      <c r="F22" s="25"/>
      <c r="G22" s="26">
        <f ca="1">ROUND(SUM(INDIRECT(ADDRESS(ROW()+(-1), COLUMN()+(0), 1)),INDIRECT(ADDRESS(ROW()+(-3), COLUMN()+(0), 1)),INDIRECT(ADDRESS(ROW()+(-7), COLUMN()+(0), 1))), 2)</f>
        <v>222.37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