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<sst xmlns="http://schemas.openxmlformats.org/spreadsheetml/2006/main" count="114" uniqueCount="114">
  <si>
    <t xml:space="preserve"/>
  </si>
  <si>
    <t xml:space="preserve">ASA020</t>
  </si>
  <si>
    <t xml:space="preserve">Ud</t>
  </si>
  <si>
    <t xml:space="preserve">Arqueta de bombeo, de obra de fábrica.</t>
  </si>
  <si>
    <r>
      <rPr>
        <sz val="8.25"/>
        <color rgb="FF000000"/>
        <rFont val="Arial"/>
        <family val="2"/>
      </rPr>
      <t xml:space="preserve">Arqueta de bombeo enterrada, de dimensiones interiores 100x100x100 cm, construida con fábrica de ladrillo cerámico macizo, de 1/2 pie de espesor, recibido con mortero de cemento, industrial, M-5, sobre solera de hormigón en masa HM-30/B/20/X0+XA2 de 15 cm de espesor, enfoscada y bruñida interiormente con mortero de cemento, industrial, con aditivo hidrófugo, M-15 formando aristas y esquinas a media caña, con sifón formado por un codo de 87°30' de PVC largo, cerrada superiormente con tablero cerámico hueco machihembrado, losa de hormigón HA-30/B/20/XC4+XA2 de 20 cm de espesor armada con malla electrosoldada y tapa prefabricada de hormigón armado con cierre hermético al paso de los olores mefíticos; 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magnetotérmico, kit de descenso y anclaje automático, conectada a conducto de impulsión de aguas residuales realizado con tubo de PVC. Incluso accesorios, uniones y piezas especiales para la instalación de una bomba y su conexión a las redes eléctrica y de saneamiento.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</si>
  <si>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</si>
  <si>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</si>
  <si>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</si>
  <si>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</si>
  <si>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</si>
  <si>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</si>
  <si>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</si>
  <si>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</si>
  <si>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</si>
  <si>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</si>
  <si>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</si>
  <si>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</si>
  <si>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</si>
  <si>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</si>
  <si>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</si>
  <si>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</si>
  <si>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</si>
  <si>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</si>
  <si>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</si>
  <si>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mt11ppl030b</t>
  </si>
  <si>
    <t xml:space="preserve">Ud</t>
  </si>
  <si>
    <t xml:space="preserve">Codo 87°30' de PVC liso, D=160 mm.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</si>
  <si>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</si>
  <si>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</si>
  <si>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</si>
  <si>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</si>
  <si>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</si>
  <si>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</si>
  <si>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</si>
  <si>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</si>
  <si>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</si>
  <si>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</si>
  <si>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Ud</t>
  </si>
  <si>
    <t xml:space="preserve">Separador homologado para losas macizas.</t>
  </si>
  <si>
    <t xml:space="preserve">mt10haf010ernu</t>
  </si>
  <si>
    <t xml:space="preserve">m³</t>
  </si>
  <si>
    <t xml:space="preserve">Hormigón HA-30/B/20/XC4+XA2, fabricado en central, con cemento SR.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</si>
  <si>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</si>
  <si>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</si>
  <si>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</si>
  <si>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</si>
  <si>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</si>
  <si>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</si>
  <si>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mt36bom050a</t>
  </si>
  <si>
    <t xml:space="preserve">m</t>
  </si>
  <si>
    <t xml:space="preserve">Conducto de impulsión de aguas residuales realizado con tubo de PVC para presión de 6 atm, de 40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</si>
  <si>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</si>
  <si>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</si>
  <si>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6 atm, de 40 mm de diámetro.</t>
  </si>
  <si>
    <t xml:space="preserve">mt37vre010b</t>
  </si>
  <si>
    <t xml:space="preserve">Ud</t>
  </si>
  <si>
    <t xml:space="preserve">Válvula de retención, con rosca GAS de 1 1/2".</t>
  </si>
  <si>
    <t xml:space="preserve">mt37svc010l</t>
  </si>
  <si>
    <t xml:space="preserve">Ud</t>
  </si>
  <si>
    <t xml:space="preserve">Válvula de compuerta de latón fundido, para roscar, de 1 1/2".</t>
  </si>
  <si>
    <t xml:space="preserve">mt36bse150aaa</t>
  </si>
  <si>
    <t xml:space="preserve">Ud</t>
  </si>
  <si>
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magnetotérmico.</t>
  </si>
  <si>
    <t xml:space="preserve">mt36bse007a</t>
  </si>
  <si>
    <t xml:space="preserve">Ud</t>
  </si>
  <si>
    <t xml:space="preserve">Kit de descenso y anclaje automático para electrobomba sumergible, de hierro fundido.</t>
  </si>
  <si>
    <t xml:space="preserve">mt36bse006a</t>
  </si>
  <si>
    <t xml:space="preserve">Ud</t>
  </si>
  <si>
    <t xml:space="preserve">Regulador de nivel para aguas limpias, con cable de 3 m.</t>
  </si>
  <si>
    <t xml:space="preserve">mt36bom020</t>
  </si>
  <si>
    <t xml:space="preserve">Ud</t>
  </si>
  <si>
    <t xml:space="preserve">Accesorios para instalación de bomba sumergible portátil, para achique de aguas, instalada en arqueta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</si>
  <si>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</si>
  <si>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</si>
  <si>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arqueta enterrada.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</si>
  <si>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</si>
  <si>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</si>
  <si>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</si>
  <si>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</si>
  <si>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</si>
  <si>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</si>
  <si>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</si>
  <si>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</si>
  <si>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</si>
  <si>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</si>
  <si>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</si>
  <si>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</si>
  <si>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</si>
  <si>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</si>
  <si>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</si>
  <si>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</si>
  <si>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</si>
  <si>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</si>
  <si>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</si>
  <si>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</si>
  <si>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</si>
  <si>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</si>
  <si>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</si>
  <si>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</si>
  <si>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128,80€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</si>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</sst>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0.356</v>
      </c>
      <c r="F10" s="12">
        <v>115.86</v>
      </c>
      <c r="G10" s="12">
        <f ca="1">ROUND(INDIRECT(ADDRESS(ROW()+(0), COLUMN()+(-2), 1))*INDIRECT(ADDRESS(ROW()+(0), COLUMN()+(-1), 1)), 2)</f>
        <v>41.25</v>
      </c>
      <c r="H10" s="12"/>
    </row>
    <row r="11" spans="1:8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337</v>
      </c>
      <c r="F11" s="12">
        <v>0.51</v>
      </c>
      <c r="G11" s="12">
        <f ca="1">ROUND(INDIRECT(ADDRESS(ROW()+(0), COLUMN()+(-2), 1))*INDIRECT(ADDRESS(ROW()+(0), COLUMN()+(-1), 1)), 2)</f>
        <v>171.87</v>
      </c>
      <c r="H11" s="12"/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0.068</v>
      </c>
      <c r="F12" s="12">
        <v>1.5</v>
      </c>
      <c r="G12" s="12">
        <f ca="1">ROUND(INDIRECT(ADDRESS(ROW()+(0), COLUMN()+(-2), 1))*INDIRECT(ADDRESS(ROW()+(0), COLUMN()+(-1), 1)), 2)</f>
        <v>0.1</v>
      </c>
      <c r="H12" s="12"/>
    </row>
    <row r="13" spans="1:8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0.236</v>
      </c>
      <c r="F13" s="12">
        <v>53.48</v>
      </c>
      <c r="G13" s="12">
        <f ca="1">ROUND(INDIRECT(ADDRESS(ROW()+(0), COLUMN()+(-2), 1))*INDIRECT(ADDRESS(ROW()+(0), COLUMN()+(-1), 1)), 2)</f>
        <v>12.62</v>
      </c>
      <c r="H13" s="12"/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14.08</v>
      </c>
      <c r="G14" s="12">
        <f ca="1">ROUND(INDIRECT(ADDRESS(ROW()+(0), COLUMN()+(-2), 1))*INDIRECT(ADDRESS(ROW()+(0), COLUMN()+(-1), 1)), 2)</f>
        <v>14.08</v>
      </c>
      <c r="H14" s="12"/>
    </row>
    <row r="15" spans="1:8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0.141</v>
      </c>
      <c r="F15" s="12">
        <v>73.55</v>
      </c>
      <c r="G15" s="12">
        <f ca="1">ROUND(INDIRECT(ADDRESS(ROW()+(0), COLUMN()+(-2), 1))*INDIRECT(ADDRESS(ROW()+(0), COLUMN()+(-1), 1)), 2)</f>
        <v>10.37</v>
      </c>
      <c r="H15" s="12"/>
    </row>
    <row r="16" spans="1:8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0.39</v>
      </c>
      <c r="G16" s="12">
        <f ca="1">ROUND(INDIRECT(ADDRESS(ROW()+(0), COLUMN()+(-2), 1))*INDIRECT(ADDRESS(ROW()+(0), COLUMN()+(-1), 1)), 2)</f>
        <v>1.56</v>
      </c>
      <c r="H16" s="12"/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0.445</v>
      </c>
      <c r="F17" s="12">
        <v>4.7</v>
      </c>
      <c r="G17" s="12">
        <f ca="1">ROUND(INDIRECT(ADDRESS(ROW()+(0), COLUMN()+(-2), 1))*INDIRECT(ADDRESS(ROW()+(0), COLUMN()+(-1), 1)), 2)</f>
        <v>2.09</v>
      </c>
      <c r="H17" s="12"/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4</v>
      </c>
      <c r="F18" s="12">
        <v>0.09</v>
      </c>
      <c r="G18" s="12">
        <f ca="1">ROUND(INDIRECT(ADDRESS(ROW()+(0), COLUMN()+(-2), 1))*INDIRECT(ADDRESS(ROW()+(0), COLUMN()+(-1), 1)), 2)</f>
        <v>0.36</v>
      </c>
      <c r="H18" s="12"/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0.123</v>
      </c>
      <c r="F19" s="12">
        <v>115</v>
      </c>
      <c r="G19" s="12">
        <f ca="1">ROUND(INDIRECT(ADDRESS(ROW()+(0), COLUMN()+(-2), 1))*INDIRECT(ADDRESS(ROW()+(0), COLUMN()+(-1), 1)), 2)</f>
        <v>14.15</v>
      </c>
      <c r="H19" s="12"/>
    </row>
    <row r="20" spans="1:8" ht="45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8.25</v>
      </c>
      <c r="G20" s="12">
        <f ca="1">ROUND(INDIRECT(ADDRESS(ROW()+(0), COLUMN()+(-2), 1))*INDIRECT(ADDRESS(ROW()+(0), COLUMN()+(-1), 1)), 2)</f>
        <v>8.25</v>
      </c>
      <c r="H20" s="12"/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46</v>
      </c>
      <c r="G21" s="12">
        <f ca="1">ROUND(INDIRECT(ADDRESS(ROW()+(0), COLUMN()+(-2), 1))*INDIRECT(ADDRESS(ROW()+(0), COLUMN()+(-1), 1)), 2)</f>
        <v>46</v>
      </c>
      <c r="H21" s="12"/>
    </row>
    <row r="22" spans="1:8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2</v>
      </c>
      <c r="F22" s="12">
        <v>1.81</v>
      </c>
      <c r="G22" s="12">
        <f ca="1">ROUND(INDIRECT(ADDRESS(ROW()+(0), COLUMN()+(-2), 1))*INDIRECT(ADDRESS(ROW()+(0), COLUMN()+(-1), 1)), 2)</f>
        <v>3.62</v>
      </c>
      <c r="H22" s="12"/>
    </row>
    <row r="23" spans="1:8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0.54</v>
      </c>
      <c r="G23" s="12">
        <f ca="1">ROUND(INDIRECT(ADDRESS(ROW()+(0), COLUMN()+(-2), 1))*INDIRECT(ADDRESS(ROW()+(0), COLUMN()+(-1), 1)), 2)</f>
        <v>1.08</v>
      </c>
      <c r="H23" s="12"/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105.3</v>
      </c>
      <c r="G24" s="12">
        <f ca="1">ROUND(INDIRECT(ADDRESS(ROW()+(0), COLUMN()+(-2), 1))*INDIRECT(ADDRESS(ROW()+(0), COLUMN()+(-1), 1)), 2)</f>
        <v>105.3</v>
      </c>
      <c r="H24" s="12"/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1</v>
      </c>
      <c r="F25" s="12">
        <v>19.35</v>
      </c>
      <c r="G25" s="12">
        <f ca="1">ROUND(INDIRECT(ADDRESS(ROW()+(0), COLUMN()+(-2), 1))*INDIRECT(ADDRESS(ROW()+(0), COLUMN()+(-1), 1)), 2)</f>
        <v>19.35</v>
      </c>
      <c r="H25" s="12"/>
    </row>
    <row r="26" spans="1:8" ht="97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1560</v>
      </c>
      <c r="G26" s="12">
        <f ca="1">ROUND(INDIRECT(ADDRESS(ROW()+(0), COLUMN()+(-2), 1))*INDIRECT(ADDRESS(ROW()+(0), COLUMN()+(-1), 1)), 2)</f>
        <v>1560</v>
      </c>
      <c r="H26" s="12"/>
    </row>
    <row r="27" spans="1:8" ht="24.0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293.48</v>
      </c>
      <c r="G27" s="12">
        <f ca="1">ROUND(INDIRECT(ADDRESS(ROW()+(0), COLUMN()+(-2), 1))*INDIRECT(ADDRESS(ROW()+(0), COLUMN()+(-1), 1)), 2)</f>
        <v>293.48</v>
      </c>
      <c r="H27" s="12"/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1">
        <v>1</v>
      </c>
      <c r="F28" s="12">
        <v>22.31</v>
      </c>
      <c r="G28" s="12">
        <f ca="1">ROUND(INDIRECT(ADDRESS(ROW()+(0), COLUMN()+(-2), 1))*INDIRECT(ADDRESS(ROW()+(0), COLUMN()+(-1), 1)), 2)</f>
        <v>22.31</v>
      </c>
      <c r="H28" s="12"/>
    </row>
    <row r="29" spans="1:8" ht="24.00" thickBot="1" customHeight="1">
      <c r="A29" s="1" t="s">
        <v>69</v>
      </c>
      <c r="B29" s="1"/>
      <c r="C29" s="10" t="s">
        <v>70</v>
      </c>
      <c r="D29" s="1" t="s">
        <v>71</v>
      </c>
      <c r="E29" s="11">
        <v>1</v>
      </c>
      <c r="F29" s="12">
        <v>22.45</v>
      </c>
      <c r="G29" s="12">
        <f ca="1">ROUND(INDIRECT(ADDRESS(ROW()+(0), COLUMN()+(-2), 1))*INDIRECT(ADDRESS(ROW()+(0), COLUMN()+(-1), 1)), 2)</f>
        <v>22.45</v>
      </c>
      <c r="H29" s="12"/>
    </row>
    <row r="30" spans="1:8" ht="24.00" thickBot="1" customHeight="1">
      <c r="A30" s="1" t="s">
        <v>72</v>
      </c>
      <c r="B30" s="1"/>
      <c r="C30" s="10" t="s">
        <v>73</v>
      </c>
      <c r="D30" s="1" t="s">
        <v>74</v>
      </c>
      <c r="E30" s="13">
        <v>1</v>
      </c>
      <c r="F30" s="14">
        <v>5</v>
      </c>
      <c r="G30" s="14">
        <f ca="1">ROUND(INDIRECT(ADDRESS(ROW()+(0), COLUMN()+(-2), 1))*INDIRECT(ADDRESS(ROW()+(0), COLUMN()+(-1), 1)), 2)</f>
        <v>5</v>
      </c>
      <c r="H30" s="14"/>
    </row>
    <row r="31" spans="1:8" ht="13.50" thickBot="1" customHeight="1">
      <c r="A31" s="15"/>
      <c r="B31" s="15"/>
      <c r="C31" s="15"/>
      <c r="D31" s="15"/>
      <c r="E31" s="9" t="s">
        <v>75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2355.29</v>
      </c>
      <c r="H31" s="17"/>
    </row>
    <row r="32" spans="1:8" ht="13.50" thickBot="1" customHeight="1">
      <c r="A32" s="15">
        <v>2</v>
      </c>
      <c r="B32" s="15"/>
      <c r="C32" s="15"/>
      <c r="D32" s="18" t="s">
        <v>76</v>
      </c>
      <c r="E32" s="18"/>
      <c r="F32" s="15"/>
      <c r="G32" s="15"/>
      <c r="H32" s="15"/>
    </row>
    <row r="33" spans="1:8" ht="13.50" thickBot="1" customHeight="1">
      <c r="A33" s="1" t="s">
        <v>77</v>
      </c>
      <c r="B33" s="1"/>
      <c r="C33" s="10" t="s">
        <v>78</v>
      </c>
      <c r="D33" s="1" t="s">
        <v>79</v>
      </c>
      <c r="E33" s="11">
        <v>2.388</v>
      </c>
      <c r="F33" s="12">
        <v>22.53</v>
      </c>
      <c r="G33" s="12">
        <f ca="1">ROUND(INDIRECT(ADDRESS(ROW()+(0), COLUMN()+(-2), 1))*INDIRECT(ADDRESS(ROW()+(0), COLUMN()+(-1), 1)), 2)</f>
        <v>53.8</v>
      </c>
      <c r="H33" s="12"/>
    </row>
    <row r="34" spans="1:8" ht="13.50" thickBot="1" customHeight="1">
      <c r="A34" s="1" t="s">
        <v>80</v>
      </c>
      <c r="B34" s="1"/>
      <c r="C34" s="10" t="s">
        <v>81</v>
      </c>
      <c r="D34" s="1" t="s">
        <v>82</v>
      </c>
      <c r="E34" s="11">
        <v>0.299</v>
      </c>
      <c r="F34" s="12">
        <v>21.78</v>
      </c>
      <c r="G34" s="12">
        <f ca="1">ROUND(INDIRECT(ADDRESS(ROW()+(0), COLUMN()+(-2), 1))*INDIRECT(ADDRESS(ROW()+(0), COLUMN()+(-1), 1)), 2)</f>
        <v>6.51</v>
      </c>
      <c r="H34" s="12"/>
    </row>
    <row r="35" spans="1:8" ht="13.50" thickBot="1" customHeight="1">
      <c r="A35" s="1" t="s">
        <v>83</v>
      </c>
      <c r="B35" s="1"/>
      <c r="C35" s="10" t="s">
        <v>84</v>
      </c>
      <c r="D35" s="1" t="s">
        <v>85</v>
      </c>
      <c r="E35" s="11">
        <v>2.646</v>
      </c>
      <c r="F35" s="12">
        <v>21.19</v>
      </c>
      <c r="G35" s="12">
        <f ca="1">ROUND(INDIRECT(ADDRESS(ROW()+(0), COLUMN()+(-2), 1))*INDIRECT(ADDRESS(ROW()+(0), COLUMN()+(-1), 1)), 2)</f>
        <v>56.07</v>
      </c>
      <c r="H35" s="12"/>
    </row>
    <row r="36" spans="1:8" ht="13.50" thickBot="1" customHeight="1">
      <c r="A36" s="1" t="s">
        <v>86</v>
      </c>
      <c r="B36" s="1"/>
      <c r="C36" s="10" t="s">
        <v>87</v>
      </c>
      <c r="D36" s="1" t="s">
        <v>88</v>
      </c>
      <c r="E36" s="11">
        <v>0.796</v>
      </c>
      <c r="F36" s="12">
        <v>23.16</v>
      </c>
      <c r="G36" s="12">
        <f ca="1">ROUND(INDIRECT(ADDRESS(ROW()+(0), COLUMN()+(-2), 1))*INDIRECT(ADDRESS(ROW()+(0), COLUMN()+(-1), 1)), 2)</f>
        <v>18.44</v>
      </c>
      <c r="H36" s="12"/>
    </row>
    <row r="37" spans="1:8" ht="13.50" thickBot="1" customHeight="1">
      <c r="A37" s="1" t="s">
        <v>89</v>
      </c>
      <c r="B37" s="1"/>
      <c r="C37" s="10" t="s">
        <v>90</v>
      </c>
      <c r="D37" s="1" t="s">
        <v>91</v>
      </c>
      <c r="E37" s="11">
        <v>0.796</v>
      </c>
      <c r="F37" s="12">
        <v>21.75</v>
      </c>
      <c r="G37" s="12">
        <f ca="1">ROUND(INDIRECT(ADDRESS(ROW()+(0), COLUMN()+(-2), 1))*INDIRECT(ADDRESS(ROW()+(0), COLUMN()+(-1), 1)), 2)</f>
        <v>17.31</v>
      </c>
      <c r="H37" s="12"/>
    </row>
    <row r="38" spans="1:8" ht="13.50" thickBot="1" customHeight="1">
      <c r="A38" s="1" t="s">
        <v>92</v>
      </c>
      <c r="B38" s="1"/>
      <c r="C38" s="10" t="s">
        <v>93</v>
      </c>
      <c r="D38" s="1" t="s">
        <v>94</v>
      </c>
      <c r="E38" s="13">
        <v>0.776</v>
      </c>
      <c r="F38" s="14">
        <v>23.16</v>
      </c>
      <c r="G38" s="14">
        <f ca="1">ROUND(INDIRECT(ADDRESS(ROW()+(0), COLUMN()+(-2), 1))*INDIRECT(ADDRESS(ROW()+(0), COLUMN()+(-1), 1)), 2)</f>
        <v>17.97</v>
      </c>
      <c r="H38" s="14"/>
    </row>
    <row r="39" spans="1:8" ht="13.50" thickBot="1" customHeight="1">
      <c r="A39" s="15"/>
      <c r="B39" s="15"/>
      <c r="C39" s="15"/>
      <c r="D39" s="15"/>
      <c r="E39" s="9" t="s">
        <v>95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170.1</v>
      </c>
      <c r="H39" s="17"/>
    </row>
    <row r="40" spans="1:8" ht="13.50" thickBot="1" customHeight="1">
      <c r="A40" s="15">
        <v>3</v>
      </c>
      <c r="B40" s="15"/>
      <c r="C40" s="15"/>
      <c r="D40" s="18" t="s">
        <v>96</v>
      </c>
      <c r="E40" s="18"/>
      <c r="F40" s="15"/>
      <c r="G40" s="15"/>
      <c r="H40" s="15"/>
    </row>
    <row r="41" spans="1:8" ht="13.50" thickBot="1" customHeight="1">
      <c r="A41" s="19"/>
      <c r="B41" s="19"/>
      <c r="C41" s="20" t="s">
        <v>97</v>
      </c>
      <c r="D41" s="19" t="s">
        <v>98</v>
      </c>
      <c r="E41" s="13">
        <v>2</v>
      </c>
      <c r="F41" s="14">
        <f ca="1">ROUND(SUM(INDIRECT(ADDRESS(ROW()+(-2), COLUMN()+(1), 1)),INDIRECT(ADDRESS(ROW()+(-10), COLUMN()+(1), 1))), 2)</f>
        <v>2525.39</v>
      </c>
      <c r="G41" s="14">
        <f ca="1">ROUND(INDIRECT(ADDRESS(ROW()+(0), COLUMN()+(-2), 1))*INDIRECT(ADDRESS(ROW()+(0), COLUMN()+(-1), 1))/100, 2)</f>
        <v>50.51</v>
      </c>
      <c r="H41" s="14"/>
    </row>
    <row r="42" spans="1:8" ht="13.50" thickBot="1" customHeight="1">
      <c r="A42" s="21" t="s">
        <v>99</v>
      </c>
      <c r="B42" s="21"/>
      <c r="C42" s="22"/>
      <c r="D42" s="23"/>
      <c r="E42" s="24" t="s">
        <v>100</v>
      </c>
      <c r="F42" s="25"/>
      <c r="G42" s="26">
        <f ca="1">ROUND(SUM(INDIRECT(ADDRESS(ROW()+(-1), COLUMN()+(0), 1)),INDIRECT(ADDRESS(ROW()+(-3), COLUMN()+(0), 1)),INDIRECT(ADDRESS(ROW()+(-11), COLUMN()+(0), 1))), 2)</f>
        <v>2575.9</v>
      </c>
      <c r="H42" s="26"/>
    </row>
    <row r="45" spans="1:8" ht="13.50" thickBot="1" customHeight="1">
      <c r="A45" s="27" t="s">
        <v>101</v>
      </c>
      <c r="B45" s="27"/>
      <c r="C45" s="27"/>
      <c r="D45" s="27"/>
      <c r="E45" s="27" t="s">
        <v>102</v>
      </c>
      <c r="F45" s="27" t="s">
        <v>103</v>
      </c>
      <c r="G45" s="27"/>
      <c r="H45" s="27" t="s">
        <v>104</v>
      </c>
    </row>
    <row r="46" spans="1:8" ht="13.50" thickBot="1" customHeight="1">
      <c r="A46" s="28" t="s">
        <v>105</v>
      </c>
      <c r="B46" s="28"/>
      <c r="C46" s="28"/>
      <c r="D46" s="28"/>
      <c r="E46" s="29">
        <v>1.06202e+006</v>
      </c>
      <c r="F46" s="29">
        <v>1.06202e+006</v>
      </c>
      <c r="G46" s="29"/>
      <c r="H46" s="29" t="s">
        <v>106</v>
      </c>
    </row>
    <row r="47" spans="1:8" ht="13.50" thickBot="1" customHeight="1">
      <c r="A47" s="30" t="s">
        <v>107</v>
      </c>
      <c r="B47" s="30"/>
      <c r="C47" s="30"/>
      <c r="D47" s="30"/>
      <c r="E47" s="31"/>
      <c r="F47" s="31"/>
      <c r="G47" s="31"/>
      <c r="H47" s="31"/>
    </row>
    <row r="48" spans="1:8" ht="13.50" thickBot="1" customHeight="1">
      <c r="A48" s="28" t="s">
        <v>108</v>
      </c>
      <c r="B48" s="28"/>
      <c r="C48" s="28"/>
      <c r="D48" s="28"/>
      <c r="E48" s="29">
        <v>1.18202e+006</v>
      </c>
      <c r="F48" s="29">
        <v>1.18202e+006</v>
      </c>
      <c r="G48" s="29"/>
      <c r="H48" s="29" t="s">
        <v>109</v>
      </c>
    </row>
    <row r="49" spans="1:8" ht="13.50" thickBot="1" customHeight="1">
      <c r="A49" s="30" t="s">
        <v>110</v>
      </c>
      <c r="B49" s="30"/>
      <c r="C49" s="30"/>
      <c r="D49" s="30"/>
      <c r="E49" s="31"/>
      <c r="F49" s="31"/>
      <c r="G49" s="31"/>
      <c r="H49" s="31"/>
    </row>
    <row r="52" spans="1:1" ht="33.75" thickBot="1" customHeight="1">
      <c r="A52" s="1" t="s">
        <v>111</v>
      </c>
      <c r="B52" s="1"/>
      <c r="C52" s="1"/>
      <c r="D52" s="1"/>
      <c r="E52" s="1"/>
      <c r="F52" s="1"/>
      <c r="G52" s="1"/>
      <c r="H52" s="1"/>
    </row>
    <row r="53" spans="1:1" ht="33.75" thickBot="1" customHeight="1">
      <c r="A53" s="1" t="s">
        <v>112</v>
      </c>
      <c r="B53" s="1"/>
      <c r="C53" s="1"/>
      <c r="D53" s="1"/>
      <c r="E53" s="1"/>
      <c r="F53" s="1"/>
      <c r="G53" s="1"/>
      <c r="H53" s="1"/>
    </row>
    <row r="54" spans="1:1" ht="33.75" thickBot="1" customHeight="1">
      <c r="A54" s="1" t="s">
        <v>113</v>
      </c>
      <c r="B54" s="1"/>
      <c r="C54" s="1"/>
      <c r="D54" s="1"/>
      <c r="E54" s="1"/>
      <c r="F54" s="1"/>
      <c r="G54" s="1"/>
      <c r="H54" s="1"/>
    </row>
  </sheetData>
  <mergeCells count="94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E31:F31"/>
    <mergeCell ref="G31:H31"/>
    <mergeCell ref="A32:B32"/>
    <mergeCell ref="D32:E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7:B37"/>
    <mergeCell ref="G37:H37"/>
    <mergeCell ref="A38:B38"/>
    <mergeCell ref="G38:H38"/>
    <mergeCell ref="A39:B39"/>
    <mergeCell ref="E39:F39"/>
    <mergeCell ref="G39:H39"/>
    <mergeCell ref="A40:B40"/>
    <mergeCell ref="D40:E40"/>
    <mergeCell ref="G40:H40"/>
    <mergeCell ref="A41:B41"/>
    <mergeCell ref="G41:H41"/>
    <mergeCell ref="A42:D42"/>
    <mergeCell ref="E42:F42"/>
    <mergeCell ref="G42:H42"/>
    <mergeCell ref="A45:D45"/>
    <mergeCell ref="F45:G45"/>
    <mergeCell ref="A46:D46"/>
    <mergeCell ref="E46:E47"/>
    <mergeCell ref="F46:G47"/>
    <mergeCell ref="H46:H47"/>
    <mergeCell ref="A47:D47"/>
    <mergeCell ref="A48:D48"/>
    <mergeCell ref="E48:E49"/>
    <mergeCell ref="F48:G49"/>
    <mergeCell ref="H48:H49"/>
    <mergeCell ref="A49:D49"/>
    <mergeCell ref="A52:H52"/>
    <mergeCell ref="A53:H53"/>
    <mergeCell ref="A54:H54"/>
  </mergeCells>
  <pageMargins left="0.147638" right="0.147638" top="0.206693" bottom="0.206693" header="0.0" footer="0.0"/>
  <pageSetup paperSize="9" orientation="portrait"/>
  <rowBreaks count="0" manualBreakCount="0">
    </rowBreaks>
</worksheet>
</file>